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4стр4" sheetId="5" r:id="rId5"/>
    <sheet name="Сп3" sheetId="6" r:id="rId6"/>
    <sheet name="3стр1" sheetId="7" r:id="rId7"/>
    <sheet name="3стр2" sheetId="8" r:id="rId8"/>
    <sheet name="Сп2" sheetId="9" r:id="rId9"/>
    <sheet name="2" sheetId="10" r:id="rId10"/>
    <sheet name="Сп1" sheetId="11" r:id="rId11"/>
    <sheet name="1стр1" sheetId="12" r:id="rId12"/>
    <sheet name="1стр2" sheetId="13" r:id="rId13"/>
    <sheet name="СпК" sheetId="14" r:id="rId14"/>
    <sheet name="Кстр1" sheetId="15" r:id="rId15"/>
    <sheet name="Кстр2" sheetId="16" r:id="rId16"/>
    <sheet name="СпМ" sheetId="17" r:id="rId17"/>
    <sheet name="Мстр2" sheetId="18" r:id="rId18"/>
    <sheet name="Мстр1" sheetId="19" r:id="rId19"/>
  </sheets>
  <definedNames>
    <definedName name="_xlnm.Print_Area" localSheetId="11">'1стр1'!$A$1:$G$75</definedName>
    <definedName name="_xlnm.Print_Area" localSheetId="12">'1стр2'!$A$1:$K$76</definedName>
    <definedName name="_xlnm.Print_Area" localSheetId="9">'2'!$A$1:$J$71</definedName>
    <definedName name="_xlnm.Print_Area" localSheetId="6">'3стр1'!$A$1:$G$75</definedName>
    <definedName name="_xlnm.Print_Area" localSheetId="7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4">'4стр4'!$A$1:$J$95</definedName>
    <definedName name="_xlnm.Print_Area" localSheetId="14">'Кстр1'!$A$1:$G$75</definedName>
    <definedName name="_xlnm.Print_Area" localSheetId="15">'Кстр2'!$A$1:$K$76</definedName>
    <definedName name="_xlnm.Print_Area" localSheetId="18">'Мстр1'!$A$1:$K$76</definedName>
    <definedName name="_xlnm.Print_Area" localSheetId="17">'Мстр2'!$A$1:$G$75</definedName>
    <definedName name="_xlnm.Print_Area" localSheetId="10">'Сп1'!$A$1:$I$64</definedName>
    <definedName name="_xlnm.Print_Area" localSheetId="8">'Сп2'!$A$1:$I$64</definedName>
    <definedName name="_xlnm.Print_Area" localSheetId="5">'Сп3'!$A$1:$I$64</definedName>
    <definedName name="_xlnm.Print_Area" localSheetId="0">'Сп4'!$A$1:$I$64</definedName>
    <definedName name="_xlnm.Print_Area" localSheetId="13">'СпК'!$A$1:$I$64</definedName>
    <definedName name="_xlnm.Print_Area" localSheetId="16">'СпМ'!$A$1:$I$64</definedName>
  </definedNames>
  <calcPr fullCalcOnLoad="1" refMode="R1C1"/>
</workbook>
</file>

<file path=xl/sharedStrings.xml><?xml version="1.0" encoding="utf-8"?>
<sst xmlns="http://schemas.openxmlformats.org/spreadsheetml/2006/main" count="1141" uniqueCount="192">
  <si>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</si>
  <si>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</si>
  <si>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</si>
  <si>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</si>
  <si>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</si>
  <si>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</si>
  <si>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</si>
  <si>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</si>
  <si>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</si>
  <si>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</si>
  <si>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</si>
  <si>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</si>
  <si>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</si>
  <si>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</si>
  <si>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</si>
  <si>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</si>
  <si>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</si>
  <si>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</si>
  <si>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</si>
  <si>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</si>
  <si>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</si>
  <si>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</si>
  <si>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</si>
  <si>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</si>
  <si>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</si>
  <si>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</si>
  <si>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</si>
  <si>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</si>
  <si>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</si>
  <si>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</si>
  <si>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</si>
  <si>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</si>
  <si>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</si>
  <si>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</si>
  <si>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</si>
  <si>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Максютов Азат</t>
  </si>
  <si>
    <t>Харламов Руслан</t>
  </si>
  <si>
    <t>Лежнев Артем</t>
  </si>
  <si>
    <t>Шариков Сергей</t>
  </si>
  <si>
    <t>Валеев Риф</t>
  </si>
  <si>
    <t>Исмайлов Азат</t>
  </si>
  <si>
    <t>Срумов Антон</t>
  </si>
  <si>
    <t>Старновский Семен</t>
  </si>
  <si>
    <t>Салманов Сергей</t>
  </si>
  <si>
    <t>Фаткуллин Раис</t>
  </si>
  <si>
    <t>Уткулов Ринат</t>
  </si>
  <si>
    <t>Ким Антон</t>
  </si>
  <si>
    <t>Кузнецов Дмитрий</t>
  </si>
  <si>
    <t>Лежнев Олег</t>
  </si>
  <si>
    <t>Абдрашитов Азат</t>
  </si>
  <si>
    <t>Семенов Юрий</t>
  </si>
  <si>
    <t>Хабиров Марс</t>
  </si>
  <si>
    <t>Барышев Сергей</t>
  </si>
  <si>
    <t>Тодрамович Александр</t>
  </si>
  <si>
    <t>Хайруллин Ренат</t>
  </si>
  <si>
    <t>Толкачев Иван</t>
  </si>
  <si>
    <t>Абдрашитов Айнур</t>
  </si>
  <si>
    <t>Давлетов Тимур</t>
  </si>
  <si>
    <t>Зарипов Айрат</t>
  </si>
  <si>
    <t>Финал Турнира Дню Земли. 19 апреля.</t>
  </si>
  <si>
    <t>Коробко Павел</t>
  </si>
  <si>
    <t>1/2 финала Турнира Дню Земли. 13 апреля.</t>
  </si>
  <si>
    <t>Мицул Тимофей</t>
  </si>
  <si>
    <t>Мухаметов Ришат</t>
  </si>
  <si>
    <t>Халимонов Евгений</t>
  </si>
  <si>
    <t>Рахматуллин Рашит</t>
  </si>
  <si>
    <t>Андреев Вячеслав</t>
  </si>
  <si>
    <t>Стародубцев Олег</t>
  </si>
  <si>
    <t>Сидоров Олег</t>
  </si>
  <si>
    <t>Усков Сергей</t>
  </si>
  <si>
    <t>Насыров Илдар</t>
  </si>
  <si>
    <t>Шапошников Александр</t>
  </si>
  <si>
    <t>Четвертьфинал Турнира Дню Земли. 5 апреля.</t>
  </si>
  <si>
    <t>Товстюк Александр</t>
  </si>
  <si>
    <t>Усманов Тимур</t>
  </si>
  <si>
    <t>Манайчев Владимир</t>
  </si>
  <si>
    <t>Лось Андрей</t>
  </si>
  <si>
    <t>Хасаншин Станислав</t>
  </si>
  <si>
    <t>Минибаев Марсель</t>
  </si>
  <si>
    <t>Мухаметзянов Фаниль</t>
  </si>
  <si>
    <t>Манюров Виль</t>
  </si>
  <si>
    <t>Нестеренко Георгий</t>
  </si>
  <si>
    <t>Мурзин Евгений</t>
  </si>
  <si>
    <t>Копылов Иван</t>
  </si>
  <si>
    <t>Казанцев Алексей</t>
  </si>
  <si>
    <t>1/8 финала Турнира Дню Земли. 29 марта.</t>
  </si>
  <si>
    <t>Мухамадиев Наиль</t>
  </si>
  <si>
    <t>Сафин Денис</t>
  </si>
  <si>
    <t>Ишметов Александр</t>
  </si>
  <si>
    <t>Грошев Юрий</t>
  </si>
  <si>
    <t>Яковлев Роман</t>
  </si>
  <si>
    <t>Боровцов Вячеслав</t>
  </si>
  <si>
    <t>Гребельник Степан</t>
  </si>
  <si>
    <t>Ишбулатов Флюр</t>
  </si>
  <si>
    <t>1/16 финала Турнира Дню Земли. 23 марта.</t>
  </si>
  <si>
    <t>Гайнанов Азат</t>
  </si>
  <si>
    <t>Абоимов Владимир</t>
  </si>
  <si>
    <t>Бикбулатов Ильдар</t>
  </si>
  <si>
    <t>Тирская Маргарита</t>
  </si>
  <si>
    <t>Волков Арнольд</t>
  </si>
  <si>
    <t>Мухамадеев Артур</t>
  </si>
  <si>
    <t>Саитов Ринат</t>
  </si>
  <si>
    <t>Андриенко Михаил</t>
  </si>
  <si>
    <t>Бадретдинов Роман</t>
  </si>
  <si>
    <t>Самойлов Александр</t>
  </si>
  <si>
    <t>Тарханов Андрей</t>
  </si>
  <si>
    <t>Кудаяров Дамир</t>
  </si>
  <si>
    <t>Гарифуллина Эльмира</t>
  </si>
  <si>
    <t>Субхангулов Артем</t>
  </si>
  <si>
    <t>Захаров Андрей</t>
  </si>
  <si>
    <t>Юдина Наталья</t>
  </si>
  <si>
    <t>Истомин Андрей</t>
  </si>
  <si>
    <t>Ларионов Сергей</t>
  </si>
  <si>
    <t>Матюшин Иван</t>
  </si>
  <si>
    <t>Лукьянова Ирина</t>
  </si>
  <si>
    <t>Биктагирова Лилия</t>
  </si>
  <si>
    <t>Файзуллин Тимур</t>
  </si>
  <si>
    <t>Небогатов Александр</t>
  </si>
  <si>
    <t>Гарафутдинов Роман</t>
  </si>
  <si>
    <t>Ямалетдинов Азамат</t>
  </si>
  <si>
    <t>1/32 финала Турнира Дню Земли. 15 марта.</t>
  </si>
  <si>
    <t>Зырянов Владимир</t>
  </si>
  <si>
    <t>Губайдуллин Рафаэль</t>
  </si>
  <si>
    <t>Латыпов Аллан</t>
  </si>
  <si>
    <t>Краснова Светлана</t>
  </si>
  <si>
    <t>Килюшева Мария</t>
  </si>
  <si>
    <t>Емелин Илья</t>
  </si>
  <si>
    <t>Хакимов Фларит</t>
  </si>
  <si>
    <t>Латыпов Тимур</t>
  </si>
  <si>
    <t>Ахметгалиев Ильнур</t>
  </si>
  <si>
    <t>Кусябаев Рамиль</t>
  </si>
  <si>
    <t>Краснов Дмитрий</t>
  </si>
  <si>
    <t>Гордеев Андрей</t>
  </si>
  <si>
    <t>Мурзин Рустем</t>
  </si>
  <si>
    <t>Валеев Ильмир</t>
  </si>
  <si>
    <t>Корнилов Руслан</t>
  </si>
  <si>
    <t>Якшимбетов Радмир</t>
  </si>
  <si>
    <t>Докшин Юрий</t>
  </si>
  <si>
    <t>Фахритдинов Эдгар</t>
  </si>
  <si>
    <t>Брылов Егор</t>
  </si>
  <si>
    <t>Юлдашев Руслан</t>
  </si>
  <si>
    <t>Шаймарданова Аида</t>
  </si>
  <si>
    <t>Шаяхметов Азамат</t>
  </si>
  <si>
    <t>Ишмаева Юлия</t>
  </si>
  <si>
    <t>Шамсутдинов Фидан</t>
  </si>
  <si>
    <t>Молдаванцев Никита</t>
  </si>
  <si>
    <t>Ширмаев Азамат</t>
  </si>
  <si>
    <t>Рафиков Ильнар</t>
  </si>
  <si>
    <t>Ханнанов Булат</t>
  </si>
  <si>
    <t>Рафиков Венер</t>
  </si>
  <si>
    <t>Шаймарданова Аделя</t>
  </si>
  <si>
    <t>Яхина Ильвира</t>
  </si>
  <si>
    <t>Насырова Гулия</t>
  </si>
  <si>
    <t>Калимуллин Ивиль</t>
  </si>
  <si>
    <t>Муратова Татьяна</t>
  </si>
  <si>
    <t>Гайсин Ильнур</t>
  </si>
  <si>
    <t>Калямов Данис</t>
  </si>
  <si>
    <t>Бурангулов Радмир</t>
  </si>
  <si>
    <t>Набиуллина Светлана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</si>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</sst>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119</v>
      </c>
      <c r="B2" s="27"/>
      <c r="C2" s="29" t="s">
        <v>120</v>
      </c>
      <c r="D2" s="27"/>
      <c r="E2" s="27"/>
      <c r="F2" s="27"/>
      <c r="G2" s="27"/>
      <c r="H2" s="27"/>
      <c r="I2" s="27"/>
    </row>
    <row r="3" spans="1:9" ht="18">
      <c r="A3" s="23" t="s">
        <v>121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100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122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123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124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125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126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127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128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129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130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131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132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134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135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136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137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138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139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140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141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142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143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144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145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146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147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148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149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150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151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152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153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154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155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156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157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158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Сп2!C1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Сп2!C2</f>
        <v>1/8 финала Турнира Дню Земли. 29 марта.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Усманов Тимур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74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74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Грошев Юрий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89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Ишметов Александр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74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Мурзин Евгений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82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Боровцов Вячеслав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82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Гребельник Степан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81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Нестеренко Георгий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74</v>
      </c>
      <c r="G19" s="8"/>
      <c r="H19" s="8"/>
      <c r="I19" s="8"/>
    </row>
    <row r="20" spans="1:9" ht="12.75">
      <c r="A20" s="4">
        <v>3</v>
      </c>
      <c r="B20" s="6" t="str">
        <f>Сп2!A3</f>
        <v>Манюров Виль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80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90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Яковлев Роман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90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Мухамадиев Наиль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70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Сафин Денис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77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Хасаншин Станислав</v>
      </c>
      <c r="C30" s="11"/>
      <c r="D30" s="11"/>
      <c r="E30" s="4">
        <v>-15</v>
      </c>
      <c r="F30" s="6" t="str">
        <f>IF(F19=E11,E27,IF(F19=E27,E11,0))</f>
        <v>Насыров Илдар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70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70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Насыров Илдар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Мурзин Евгений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88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Ишметов Александр</v>
      </c>
      <c r="C38" s="7">
        <v>20</v>
      </c>
      <c r="D38" s="35" t="s">
        <v>77</v>
      </c>
      <c r="E38" s="7">
        <v>26</v>
      </c>
      <c r="F38" s="35" t="s">
        <v>77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Хасаншин Станислав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Боровцов Вячеслав</v>
      </c>
      <c r="C40" s="5"/>
      <c r="D40" s="7">
        <v>24</v>
      </c>
      <c r="E40" s="36" t="s">
        <v>77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91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Гребельник Степан</v>
      </c>
      <c r="C42" s="7">
        <v>21</v>
      </c>
      <c r="D42" s="36" t="s">
        <v>80</v>
      </c>
      <c r="E42" s="15"/>
      <c r="F42" s="7">
        <v>28</v>
      </c>
      <c r="G42" s="35" t="s">
        <v>77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Манюров Виль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Яковлев Роман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86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Мухамадиев Наиль</v>
      </c>
      <c r="C46" s="7">
        <v>22</v>
      </c>
      <c r="D46" s="35" t="s">
        <v>81</v>
      </c>
      <c r="E46" s="7">
        <v>27</v>
      </c>
      <c r="F46" s="36" t="s">
        <v>81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Нестеренко Георгий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Сафин Денис</v>
      </c>
      <c r="C48" s="5"/>
      <c r="D48" s="7">
        <v>25</v>
      </c>
      <c r="E48" s="36" t="s">
        <v>81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87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6" t="s">
        <v>89</v>
      </c>
      <c r="E50" s="15"/>
      <c r="F50" s="4">
        <v>-28</v>
      </c>
      <c r="G50" s="6" t="str">
        <f>IF(G42=F38,F46,IF(G42=F46,F38,0))</f>
        <v>Нестеренко Георгий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Грошев Юрий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Мурзин Евгений</v>
      </c>
      <c r="C53" s="5"/>
      <c r="D53" s="4">
        <v>-20</v>
      </c>
      <c r="E53" s="6" t="str">
        <f>IF(D38=C37,C39,IF(D38=C39,C37,0))</f>
        <v>Ишметов Александр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82</v>
      </c>
      <c r="D54" s="5"/>
      <c r="E54" s="7">
        <v>31</v>
      </c>
      <c r="F54" s="8" t="s">
        <v>91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Яковлев Роман</v>
      </c>
      <c r="C55" s="16" t="s">
        <v>4</v>
      </c>
      <c r="D55" s="4">
        <v>-21</v>
      </c>
      <c r="E55" s="10" t="str">
        <f>IF(D42=C41,C43,IF(D42=C43,C41,0))</f>
        <v>Боровцов Вячеслав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Яковлев Роман</v>
      </c>
      <c r="D56" s="5"/>
      <c r="E56" s="5"/>
      <c r="F56" s="7">
        <v>33</v>
      </c>
      <c r="G56" s="8" t="s">
        <v>91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Мухамадиев Наиль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Манюров Виль</v>
      </c>
      <c r="C58" s="5"/>
      <c r="D58" s="5"/>
      <c r="E58" s="7">
        <v>32</v>
      </c>
      <c r="F58" s="12" t="s">
        <v>87</v>
      </c>
      <c r="G58" s="20"/>
      <c r="H58" s="5"/>
      <c r="I58" s="5"/>
    </row>
    <row r="59" spans="1:9" ht="12.75">
      <c r="A59" s="5"/>
      <c r="B59" s="7">
        <v>30</v>
      </c>
      <c r="C59" s="8" t="s">
        <v>89</v>
      </c>
      <c r="D59" s="4">
        <v>-23</v>
      </c>
      <c r="E59" s="10" t="str">
        <f>IF(D50=C49,C51,IF(D50=C51,C49,0))</f>
        <v>Сафин Денис</v>
      </c>
      <c r="F59" s="4">
        <v>-33</v>
      </c>
      <c r="G59" s="6" t="str">
        <f>IF(G56=F54,F58,IF(G56=F58,F54,0))</f>
        <v>Сафин Денис</v>
      </c>
      <c r="H59" s="14"/>
      <c r="I59" s="14"/>
    </row>
    <row r="60" spans="1:9" ht="12.75">
      <c r="A60" s="4">
        <v>-25</v>
      </c>
      <c r="B60" s="10" t="str">
        <f>IF(E48=D46,D50,IF(E48=D50,D46,0))</f>
        <v>Грошев Юрий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Манюров Виль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Ишметов Александр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86</v>
      </c>
      <c r="H63" s="14"/>
      <c r="I63" s="14"/>
    </row>
    <row r="64" spans="1:9" ht="12.75">
      <c r="A64" s="5"/>
      <c r="B64" s="7">
        <v>35</v>
      </c>
      <c r="C64" s="8" t="s">
        <v>92</v>
      </c>
      <c r="D64" s="5"/>
      <c r="E64" s="4">
        <v>-32</v>
      </c>
      <c r="F64" s="10" t="str">
        <f>IF(F58=E57,E59,IF(F58=E59,E57,0))</f>
        <v>Мухамадиев Наиль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Гребельник Степан</v>
      </c>
      <c r="C65" s="11"/>
      <c r="D65" s="15"/>
      <c r="E65" s="5"/>
      <c r="F65" s="4">
        <v>-34</v>
      </c>
      <c r="G65" s="6" t="str">
        <f>IF(G63=F62,F64,IF(G63=F64,F62,0))</f>
        <v>Ишметов Александр</v>
      </c>
      <c r="H65" s="14"/>
      <c r="I65" s="14"/>
    </row>
    <row r="66" spans="1:9" ht="12.75">
      <c r="A66" s="5"/>
      <c r="B66" s="5"/>
      <c r="C66" s="7">
        <v>37</v>
      </c>
      <c r="D66" s="8" t="s">
        <v>92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60</v>
      </c>
      <c r="B2" s="27"/>
      <c r="C2" s="29" t="s">
        <v>72</v>
      </c>
      <c r="D2" s="27"/>
      <c r="E2" s="27"/>
      <c r="F2" s="27"/>
      <c r="G2" s="27"/>
      <c r="H2" s="27"/>
      <c r="I2" s="27"/>
    </row>
    <row r="3" spans="1:9" ht="18">
      <c r="A3" s="23" t="s">
        <v>52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81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82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83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84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Сп1!C2</f>
        <v>Четвертьфинал Турнира Дню Земли. 5 апреля.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Салманов Сергей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Нестеренко Георгий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80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Манюров Виль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Сидоров Олег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68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68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74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Усманов Тимур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Товстюк Александр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73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70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70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Насыров Илдар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62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Хасаншин Станислав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Казанцев Алексей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62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62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Мицул Тимофей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60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Барышев Сергей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52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52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Копылов Иван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Минибаев Марсель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52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Лось Андрей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76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Тодрамович Александр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Толкачев Иван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55</v>
      </c>
      <c r="E55" s="11"/>
      <c r="F55" s="18">
        <v>-31</v>
      </c>
      <c r="G55" s="6" t="str">
        <f>IF(G35=F19,F51,IF(G35=F51,F19,0))</f>
        <v>Салманов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75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Манайчев Владимир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Мухаметзянов Фаниль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82</v>
      </c>
      <c r="D61" s="11"/>
      <c r="E61" s="4">
        <v>-58</v>
      </c>
      <c r="F61" s="6" t="str">
        <f>IF(1стр2!H14=1стр2!G10,1стр2!G18,IF(1стр2!H14=1стр2!G18,1стр2!G10,0))</f>
        <v>Насыров Илдар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Мурзин Евгений</v>
      </c>
      <c r="C62" s="11"/>
      <c r="D62" s="11"/>
      <c r="E62" s="5"/>
      <c r="F62" s="7">
        <v>61</v>
      </c>
      <c r="G62" s="8" t="s">
        <v>70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60</v>
      </c>
      <c r="E63" s="4">
        <v>-59</v>
      </c>
      <c r="F63" s="10" t="str">
        <f>IF(1стр2!H30=1стр2!G26,1стр2!G34,IF(1стр2!H30=1стр2!G34,1стр2!G26,0))</f>
        <v>Тодрамович Александр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Тодрамович Александр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60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Коробко Павел</v>
      </c>
      <c r="C66" s="5"/>
      <c r="D66" s="5"/>
      <c r="E66" s="4">
        <v>-56</v>
      </c>
      <c r="F66" s="6" t="str">
        <f>IF(1стр2!G10=1стр2!F6,1стр2!F14,IF(1стр2!G10=1стр2!F14,1стр2!F6,0))</f>
        <v>Сидоров Олег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Манайчев Владимир</v>
      </c>
      <c r="C68" s="5"/>
      <c r="D68" s="5"/>
      <c r="E68" s="4">
        <v>-57</v>
      </c>
      <c r="F68" s="10" t="str">
        <f>IF(1стр2!G26=1стр2!F22,1стр2!F30,IF(1стр2!G26=1стр2!F30,1стр2!F22,0))</f>
        <v>Толкачев Иван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75</v>
      </c>
      <c r="D69" s="5"/>
      <c r="E69" s="5"/>
      <c r="F69" s="4">
        <v>-62</v>
      </c>
      <c r="G69" s="6" t="str">
        <f>IF(G67=F66,F68,IF(G67=F68,F66,0))</f>
        <v>Сидоров Олег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Минибаев Марсель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75</v>
      </c>
      <c r="E71" s="4">
        <v>-63</v>
      </c>
      <c r="F71" s="6" t="str">
        <f>IF(C69=B68,B70,IF(C69=B70,B68,0))</f>
        <v>Минибаев Марсель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Товстюк Александр</v>
      </c>
      <c r="C72" s="11"/>
      <c r="D72" s="17" t="s">
        <v>6</v>
      </c>
      <c r="E72" s="5"/>
      <c r="F72" s="7">
        <v>66</v>
      </c>
      <c r="G72" s="8" t="s">
        <v>78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79</v>
      </c>
      <c r="D73" s="20"/>
      <c r="E73" s="4">
        <v>-64</v>
      </c>
      <c r="F73" s="10" t="str">
        <f>IF(C73=B72,B74,IF(C73=B74,B72,0))</f>
        <v>Товстюк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Мухаметзянов Фаниль</v>
      </c>
      <c r="C74" s="4">
        <v>-65</v>
      </c>
      <c r="D74" s="6" t="str">
        <f>IF(D71=C69,C73,IF(D71=C73,C69,0))</f>
        <v>Мухаметзянов Фаниль</v>
      </c>
      <c r="E74" s="5"/>
      <c r="F74" s="4">
        <v>-66</v>
      </c>
      <c r="G74" s="6" t="str">
        <f>IF(G72=F71,F73,IF(G72=F73,F71,0))</f>
        <v>Товстюк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Сп1!C2</f>
        <v>Четвертьфинал Турнира Дню Земли. 5 апреля.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Сидоров Олег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Нестеренко Георгий</v>
      </c>
      <c r="C6" s="7">
        <v>40</v>
      </c>
      <c r="D6" s="14" t="s">
        <v>82</v>
      </c>
      <c r="E6" s="7">
        <v>52</v>
      </c>
      <c r="F6" s="14" t="s">
        <v>68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Мурзин Евгений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75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75</v>
      </c>
      <c r="E10" s="15"/>
      <c r="F10" s="7">
        <v>56</v>
      </c>
      <c r="G10" s="14" t="s">
        <v>70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Манайчев Владимир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Насыров Илдар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нет</v>
      </c>
      <c r="C14" s="7">
        <v>42</v>
      </c>
      <c r="D14" s="14" t="s">
        <v>76</v>
      </c>
      <c r="E14" s="7">
        <v>53</v>
      </c>
      <c r="F14" s="21" t="s">
        <v>70</v>
      </c>
      <c r="G14" s="7">
        <v>58</v>
      </c>
      <c r="H14" s="14" t="s">
        <v>52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Лось Андрей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Казанцев Алексей</v>
      </c>
      <c r="C16" s="5"/>
      <c r="D16" s="7">
        <v>49</v>
      </c>
      <c r="E16" s="21" t="s">
        <v>78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78</v>
      </c>
      <c r="E18" s="15"/>
      <c r="F18" s="4">
        <v>-30</v>
      </c>
      <c r="G18" s="10" t="str">
        <f>IF(1стр1!F51=1стр1!E43,1стр1!E59,IF(1стр1!F51=1стр1!E59,1стр1!E43,0))</f>
        <v>Барышев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Минибаев Марсель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Тодрамович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Копылов Иван</v>
      </c>
      <c r="C22" s="7">
        <v>44</v>
      </c>
      <c r="D22" s="14" t="s">
        <v>77</v>
      </c>
      <c r="E22" s="7">
        <v>54</v>
      </c>
      <c r="F22" s="14" t="s">
        <v>53</v>
      </c>
      <c r="G22" s="15"/>
      <c r="H22" s="7">
        <v>60</v>
      </c>
      <c r="I22" s="26" t="s">
        <v>62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Хасаншин Станислав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73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73</v>
      </c>
      <c r="E26" s="15"/>
      <c r="F26" s="7">
        <v>57</v>
      </c>
      <c r="G26" s="14" t="s">
        <v>53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Товстюк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Толкачев Иван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74</v>
      </c>
      <c r="E30" s="7">
        <v>55</v>
      </c>
      <c r="F30" s="21" t="s">
        <v>55</v>
      </c>
      <c r="G30" s="7">
        <v>59</v>
      </c>
      <c r="H30" s="21" t="s">
        <v>62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Усманов Тимур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Мухаметзянов Фаниль</v>
      </c>
      <c r="C32" s="5"/>
      <c r="D32" s="7">
        <v>51</v>
      </c>
      <c r="E32" s="21" t="s">
        <v>79</v>
      </c>
      <c r="F32" s="5"/>
      <c r="G32" s="11"/>
      <c r="H32" s="4">
        <v>-60</v>
      </c>
      <c r="I32" s="33" t="str">
        <f>IF(I22=H14,H30,IF(I22=H30,H14,0))</f>
        <v>Барышев Сергей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79</v>
      </c>
      <c r="E34" s="15"/>
      <c r="F34" s="4">
        <v>-29</v>
      </c>
      <c r="G34" s="10" t="str">
        <f>IF(1стр1!F19=1стр1!E11,1стр1!E27,IF(1стр1!F19=1стр1!E27,1стр1!E11,0))</f>
        <v>Мицул Тимофей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Манюров Виль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Нестеренко Георгий</v>
      </c>
      <c r="C37" s="5"/>
      <c r="D37" s="5"/>
      <c r="E37" s="5"/>
      <c r="F37" s="4">
        <v>-48</v>
      </c>
      <c r="G37" s="6" t="str">
        <f>IF(E8=D6,D10,IF(E8=D10,D6,0))</f>
        <v>Мурзин Евгений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81</v>
      </c>
      <c r="D38" s="5"/>
      <c r="E38" s="5"/>
      <c r="F38" s="5"/>
      <c r="G38" s="7">
        <v>67</v>
      </c>
      <c r="H38" s="14" t="s">
        <v>82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Лось Андрей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81</v>
      </c>
      <c r="E40" s="5"/>
      <c r="F40" s="5"/>
      <c r="G40" s="5"/>
      <c r="H40" s="7">
        <v>69</v>
      </c>
      <c r="I40" s="25" t="s">
        <v>74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Хасаншин Станислав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84</v>
      </c>
      <c r="D42" s="11"/>
      <c r="E42" s="5"/>
      <c r="F42" s="5"/>
      <c r="G42" s="7">
        <v>68</v>
      </c>
      <c r="H42" s="21" t="s">
        <v>74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Казанцев Алексей</v>
      </c>
      <c r="C43" s="5"/>
      <c r="D43" s="11"/>
      <c r="E43" s="5"/>
      <c r="F43" s="4">
        <v>-51</v>
      </c>
      <c r="G43" s="10" t="str">
        <f>IF(E32=D30,D34,IF(E32=D34,D30,0))</f>
        <v>Усманов Тимур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81</v>
      </c>
      <c r="F44" s="5"/>
      <c r="G44" s="5"/>
      <c r="H44" s="4">
        <v>-69</v>
      </c>
      <c r="I44" s="6" t="str">
        <f>IF(I40=H38,H42,IF(I40=H42,H38,0))</f>
        <v>Мурзин Евгений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Копылов Иван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Лось Андрей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83</v>
      </c>
      <c r="D46" s="11"/>
      <c r="E46" s="5"/>
      <c r="F46" s="5"/>
      <c r="G46" s="5"/>
      <c r="H46" s="7">
        <v>70</v>
      </c>
      <c r="I46" s="26" t="s">
        <v>76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Хасаншин Станислав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83</v>
      </c>
      <c r="E48" s="5"/>
      <c r="F48" s="5"/>
      <c r="G48" s="5"/>
      <c r="H48" s="4">
        <v>-70</v>
      </c>
      <c r="I48" s="6" t="str">
        <f>IF(I46=H45,H47,IF(I46=H47,H45,0))</f>
        <v>Хасаншин Станислав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80</v>
      </c>
      <c r="D50" s="4">
        <v>-77</v>
      </c>
      <c r="E50" s="6" t="str">
        <f>IF(E44=D40,D48,IF(E44=D48,D40,0))</f>
        <v>Копылов Иван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Манюров Виль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Казанцев Алексей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84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Манюров Виль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Манюров Виль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60</v>
      </c>
      <c r="B2" s="27"/>
      <c r="C2" s="29" t="s">
        <v>61</v>
      </c>
      <c r="D2" s="27"/>
      <c r="E2" s="27"/>
      <c r="F2" s="27"/>
      <c r="G2" s="27"/>
      <c r="H2" s="27"/>
      <c r="I2" s="27"/>
    </row>
    <row r="3" spans="1:9" ht="18">
      <c r="A3" s="23" t="s">
        <v>45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43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1/2 финала Турнира Дню Земли. 13 апреля.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40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40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Насыров Илдар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Усков Сергей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Барышев Сергей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63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Мухаметов Ришат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Семенов Юрий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Рахматуллин Рашит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43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Андреев Вячеслав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43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Салманов Сергей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Уткулов Ринат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Стародубцев Олег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Тодрамович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62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Мицул Тимофей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Хайруллин Ренат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54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64</v>
      </c>
      <c r="E55" s="11"/>
      <c r="F55" s="18">
        <v>-31</v>
      </c>
      <c r="G55" s="6">
        <f>IF(G35=F19,F51,IF(G35=F51,F19,0))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Халимонов Евгений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Сидоров Олег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68</v>
      </c>
      <c r="D61" s="11"/>
      <c r="E61" s="4">
        <v>-58</v>
      </c>
      <c r="F61" s="6" t="str">
        <f>IF(Кстр2!H14=Кстр2!G10,Кстр2!G18,IF(Кстр2!H14=Кстр2!G18,Кстр2!G10,0))</f>
        <v>Мицул Тимофей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Шапошников Александр</v>
      </c>
      <c r="C62" s="11"/>
      <c r="D62" s="11"/>
      <c r="E62" s="5"/>
      <c r="F62" s="7">
        <v>61</v>
      </c>
      <c r="G62" s="8" t="s">
        <v>52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60</v>
      </c>
      <c r="E63" s="4">
        <v>-59</v>
      </c>
      <c r="F63" s="10" t="str">
        <f>IF(Кстр2!H30=Кстр2!G26,Кстр2!G34,IF(Кстр2!H30=Кстр2!G34,Кстр2!G26,0))</f>
        <v>Барышев Сергей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Мицул Тимофей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60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Коробко Павел</v>
      </c>
      <c r="C66" s="5"/>
      <c r="D66" s="5"/>
      <c r="E66" s="4">
        <v>-56</v>
      </c>
      <c r="F66" s="6" t="str">
        <f>IF(Кстр2!G10=Кстр2!F6,Кстр2!F14,IF(Кстр2!G10=Кстр2!F14,Кстр2!F6,0))</f>
        <v>Хайруллин Ренат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Мухаметов Ришат</v>
      </c>
      <c r="C68" s="5"/>
      <c r="D68" s="5"/>
      <c r="E68" s="4">
        <v>-57</v>
      </c>
      <c r="F68" s="10" t="str">
        <f>IF(Кстр2!G26=Кстр2!F22,Кстр2!F30,IF(Кстр2!G26=Кстр2!F30,Кстр2!F22,0))</f>
        <v>Тодрамович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65</v>
      </c>
      <c r="D69" s="5"/>
      <c r="E69" s="5"/>
      <c r="F69" s="4">
        <v>-62</v>
      </c>
      <c r="G69" s="6" t="str">
        <f>IF(G67=F66,F68,IF(G67=F68,F66,0))</f>
        <v>Хайруллин Ренат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Рахматуллин Рашит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66</v>
      </c>
      <c r="E71" s="4">
        <v>-63</v>
      </c>
      <c r="F71" s="6" t="str">
        <f>IF(C69=B68,B70,IF(C69=B70,B68,0))</f>
        <v>Мухаметов Ришат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Андреев Вячеслав</v>
      </c>
      <c r="C72" s="11"/>
      <c r="D72" s="17" t="s">
        <v>6</v>
      </c>
      <c r="E72" s="5"/>
      <c r="F72" s="7">
        <v>66</v>
      </c>
      <c r="G72" s="8" t="s">
        <v>64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66</v>
      </c>
      <c r="D73" s="20"/>
      <c r="E73" s="4">
        <v>-64</v>
      </c>
      <c r="F73" s="10" t="str">
        <f>IF(C73=B72,B74,IF(C73=B74,B72,0))</f>
        <v>Халимонов Евгений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Халимонов Евгений</v>
      </c>
      <c r="C74" s="4">
        <v>-65</v>
      </c>
      <c r="D74" s="6" t="str">
        <f>IF(D71=C69,C73,IF(D71=C73,C69,0))</f>
        <v>Рахматуллин Рашит</v>
      </c>
      <c r="E74" s="5"/>
      <c r="F74" s="4">
        <v>-66</v>
      </c>
      <c r="G74" s="6" t="str">
        <f>IF(G72=F71,F73,IF(G72=F73,F71,0))</f>
        <v>Мухаметов Ришат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1/2 финала Турнира Дню Земли. 13 апреля.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Мухаметов Ришат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Насыров Илдар</v>
      </c>
      <c r="C6" s="7">
        <v>40</v>
      </c>
      <c r="D6" s="14" t="s">
        <v>70</v>
      </c>
      <c r="E6" s="7">
        <v>52</v>
      </c>
      <c r="F6" s="14" t="s">
        <v>54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Сидоров Олег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54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54</v>
      </c>
      <c r="E10" s="15"/>
      <c r="F10" s="7">
        <v>56</v>
      </c>
      <c r="G10" s="14" t="s">
        <v>62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Хайруллин Ренат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Рахматуллин Рашит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нет</v>
      </c>
      <c r="C14" s="7">
        <v>42</v>
      </c>
      <c r="D14" s="14" t="s">
        <v>62</v>
      </c>
      <c r="E14" s="7">
        <v>53</v>
      </c>
      <c r="F14" s="21" t="s">
        <v>62</v>
      </c>
      <c r="G14" s="7">
        <v>58</v>
      </c>
      <c r="H14" s="14" t="s">
        <v>60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Мицул Тимофей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нет</v>
      </c>
      <c r="C16" s="5"/>
      <c r="D16" s="7">
        <v>49</v>
      </c>
      <c r="E16" s="21" t="s">
        <v>62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67</v>
      </c>
      <c r="E18" s="15"/>
      <c r="F18" s="4">
        <v>-30</v>
      </c>
      <c r="G18" s="10" t="str">
        <f>IF(Кстр1!F51=Кстр1!E43,Кстр1!E59,IF(Кстр1!F51=Кстр1!E59,Кстр1!E43,0))</f>
        <v>Коробко Павел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Стародубцев Олег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Тодрамович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нет</v>
      </c>
      <c r="C22" s="7">
        <v>44</v>
      </c>
      <c r="D22" s="14" t="s">
        <v>66</v>
      </c>
      <c r="E22" s="7">
        <v>54</v>
      </c>
      <c r="F22" s="14" t="s">
        <v>53</v>
      </c>
      <c r="G22" s="15"/>
      <c r="H22" s="7">
        <v>60</v>
      </c>
      <c r="I22" s="26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Андреев Вячеслав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66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50</v>
      </c>
      <c r="E26" s="15"/>
      <c r="F26" s="7">
        <v>57</v>
      </c>
      <c r="G26" s="14" t="s">
        <v>52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Семенов Юрий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Халимонов Евгений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52</v>
      </c>
      <c r="E30" s="7">
        <v>55</v>
      </c>
      <c r="F30" s="21" t="s">
        <v>52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Барышев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Шапошников Александр</v>
      </c>
      <c r="C32" s="5"/>
      <c r="D32" s="7">
        <v>51</v>
      </c>
      <c r="E32" s="21" t="s">
        <v>52</v>
      </c>
      <c r="F32" s="5"/>
      <c r="G32" s="11"/>
      <c r="H32" s="4">
        <v>-60</v>
      </c>
      <c r="I32" s="33" t="str">
        <f>IF(I22=H14,H30,IF(I22=H30,H14,0))</f>
        <v>Коробко Павел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69</v>
      </c>
      <c r="E34" s="15"/>
      <c r="F34" s="4">
        <v>-29</v>
      </c>
      <c r="G34" s="10" t="str">
        <f>IF(Кстр1!F19=Кстр1!E11,Кстр1!E27,IF(Кстр1!F19=Кстр1!E27,Кстр1!E11,0))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Усков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Сидоров Олег</v>
      </c>
      <c r="C37" s="5"/>
      <c r="D37" s="5"/>
      <c r="E37" s="5"/>
      <c r="F37" s="4">
        <v>-48</v>
      </c>
      <c r="G37" s="6" t="str">
        <f>IF(E8=D6,D10,IF(E8=D10,D6,0))</f>
        <v>Насыров Илдар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68</v>
      </c>
      <c r="D38" s="5"/>
      <c r="E38" s="5"/>
      <c r="F38" s="5"/>
      <c r="G38" s="7">
        <v>67</v>
      </c>
      <c r="H38" s="14" t="s">
        <v>67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Стародубцев Олег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68</v>
      </c>
      <c r="E40" s="5"/>
      <c r="F40" s="5"/>
      <c r="G40" s="5"/>
      <c r="H40" s="7">
        <v>69</v>
      </c>
      <c r="I40" s="25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50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Усков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68</v>
      </c>
      <c r="F44" s="5"/>
      <c r="G44" s="5"/>
      <c r="H44" s="4">
        <v>-69</v>
      </c>
      <c r="I44" s="6" t="str">
        <f>IF(I40=H38,H42,IF(I40=H42,H38,0))</f>
        <v>Стародубцев Олег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Насыров Илдар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70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Усков Сергей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71</v>
      </c>
      <c r="E48" s="5"/>
      <c r="F48" s="5"/>
      <c r="G48" s="5"/>
      <c r="H48" s="4">
        <v>-70</v>
      </c>
      <c r="I48" s="6" t="str">
        <f>IF(I46=H45,H47,IF(I46=H47,H45,0))</f>
        <v>Усков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71</v>
      </c>
      <c r="D50" s="4">
        <v>-77</v>
      </c>
      <c r="E50" s="6" t="str">
        <f>IF(E44=D40,D48,IF(E44=D48,D40,0))</f>
        <v>Шапошников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Шапошников Александр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59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Дню Земли. 19 апреля.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Семенов Юрий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Абдрашитов Азат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Старновский Семен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Давлетов Тимур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Зарипов Айрат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Срумов Антон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Шариков Сергей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Хайруллин Ренат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Уткулов Ринат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Ким Антон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Тодрамович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Лежнев Артем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Харламов Руслан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Барышев Сергей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Кузнецов Дмитрий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Фаткуллин Раис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Толкачев Иван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Валеев Риф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Исмайлов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Валеев Риф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Абдрашитов Айнур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Салманов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Лежнев Олег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IF(Мстр1!H14=Мстр1!G10,Мстр1!G18,IF(Мстр1!H14=Мстр1!G18,Мстр1!G10,0))</f>
        <v>Срумов Антон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Хабиров Марс</v>
      </c>
      <c r="C62" s="11"/>
      <c r="D62" s="11"/>
      <c r="E62" s="5"/>
      <c r="F62" s="7">
        <v>61</v>
      </c>
      <c r="G62" s="8" t="s">
        <v>37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IF(Мстр1!H30=Мстр1!G26,Мстр1!G34,IF(Мстр1!H30=Мстр1!G34,Мстр1!G26,0))</f>
        <v>Лежнев Артем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Срумов Антон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Максютов Азат</v>
      </c>
      <c r="C66" s="5"/>
      <c r="D66" s="5"/>
      <c r="E66" s="4">
        <v>-56</v>
      </c>
      <c r="F66" s="6" t="str">
        <f>IF(Мстр1!G10=Мстр1!F6,Мстр1!F14,IF(Мстр1!G10=Мстр1!F14,Мстр1!F6,0))</f>
        <v>Уткулов Ринат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IF(Мстр1!F6=Мстр1!E4,Мстр1!E8,IF(Мстр1!F6=Мстр1!E8,Мстр1!E4,0))</f>
        <v>Зарипов Айрат</v>
      </c>
      <c r="C68" s="5"/>
      <c r="D68" s="5"/>
      <c r="E68" s="4">
        <v>-57</v>
      </c>
      <c r="F68" s="10" t="str">
        <f>IF(Мстр1!G26=Мстр1!F22,Мстр1!F30,IF(Мстр1!G26=Мстр1!F30,Мстр1!F22,0))</f>
        <v>Харламов Руслан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58</v>
      </c>
      <c r="D69" s="5"/>
      <c r="E69" s="5"/>
      <c r="F69" s="4">
        <v>-62</v>
      </c>
      <c r="G69" s="6" t="str">
        <f>IF(G67=F66,F68,IF(G67=F68,F66,0))</f>
        <v>Харламов Руслан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IF(Мстр1!F14=Мстр1!E12,Мстр1!E16,IF(Мстр1!F14=Мстр1!E16,Мстр1!E12,0))</f>
        <v>Шариков Сергей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47</v>
      </c>
      <c r="E71" s="4">
        <v>-63</v>
      </c>
      <c r="F71" s="6" t="str">
        <f>IF(C69=B68,B70,IF(C69=B70,B68,0))</f>
        <v>Шариков Сергей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IF(Мстр1!F22=Мстр1!E20,Мстр1!E24,IF(Мстр1!F22=Мстр1!E24,Мстр1!E20,0))</f>
        <v>Кузнецов Дмитрий</v>
      </c>
      <c r="C72" s="11"/>
      <c r="D72" s="17" t="s">
        <v>6</v>
      </c>
      <c r="E72" s="5"/>
      <c r="F72" s="7">
        <v>66</v>
      </c>
      <c r="G72" s="8" t="s">
        <v>51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47</v>
      </c>
      <c r="D73" s="20"/>
      <c r="E73" s="4">
        <v>-64</v>
      </c>
      <c r="F73" s="10" t="str">
        <f>IF(C73=B72,B74,IF(C73=B74,B72,0))</f>
        <v>Хабиров Марс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IF(Мстр1!F30=Мстр1!E28,Мстр1!E32,IF(Мстр1!F30=Мстр1!E32,Мстр1!E28,0))</f>
        <v>Хабиров Марс</v>
      </c>
      <c r="C74" s="4">
        <v>-65</v>
      </c>
      <c r="D74" s="6" t="str">
        <f>IF(D71=C69,C73,IF(D71=C73,C69,0))</f>
        <v>Зарипов Айрат</v>
      </c>
      <c r="E74" s="5"/>
      <c r="F74" s="4">
        <v>-66</v>
      </c>
      <c r="G74" s="6" t="str">
        <f>IF(G72=F71,F73,IF(G72=F73,F71,0))</f>
        <v>Шариков Сергей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Дню Земли. 19 апреля.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IF(Мстр2!C5=Мстр2!B4,Мстр2!B6,IF(Мстр2!C5=Мстр2!B6,Мстр2!B4,0))</f>
        <v>нет</v>
      </c>
      <c r="C4" s="5"/>
      <c r="D4" s="4">
        <v>-25</v>
      </c>
      <c r="E4" s="6" t="str">
        <f>IF(Мстр2!E11=Мстр2!D7,Мстр2!D15,IF(Мстр2!E11=Мстр2!D15,Мстр2!D7,0))</f>
        <v>Срумов Антон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IF(Мстр2!C9=Мстр2!B8,Мстр2!B10,IF(Мстр2!C9=Мстр2!B10,Мстр2!B8,0))</f>
        <v>Семенов Юрий</v>
      </c>
      <c r="C6" s="7">
        <v>40</v>
      </c>
      <c r="D6" s="14" t="s">
        <v>48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IF(Мстр2!D63=Мстр2!C61,Мстр2!C65,IF(Мстр2!D63=Мстр2!C65,Мстр2!C61,0))</f>
        <v>Лежнев Олег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IF(Мстр2!C13=Мстр2!B12,Мстр2!B14,IF(Мстр2!C13=Мстр2!B14,Мстр2!B12,0))</f>
        <v>Давлетов Тимур</v>
      </c>
      <c r="C8" s="5"/>
      <c r="D8" s="7">
        <v>48</v>
      </c>
      <c r="E8" s="21" t="s">
        <v>58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IF(Мстр2!C17=Мстр2!B16,Мстр2!B18,IF(Мстр2!C17=Мстр2!B18,Мстр2!B16,0))</f>
        <v>Зарипов Айрат</v>
      </c>
      <c r="C10" s="7">
        <v>41</v>
      </c>
      <c r="D10" s="21" t="s">
        <v>58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IF(Мстр2!D55=Мстр2!C53,Мстр2!C57,IF(Мстр2!D55=Мстр2!C57,Мстр2!C53,0))</f>
        <v>Салманов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IF(Мстр2!C21=Мстр2!B20,Мстр2!B22,IF(Мстр2!C21=Мстр2!B22,Мстр2!B20,0))</f>
        <v>нет</v>
      </c>
      <c r="C12" s="5"/>
      <c r="D12" s="4">
        <v>-26</v>
      </c>
      <c r="E12" s="6" t="str">
        <f>IF(Мстр2!E27=Мстр2!D23,Мстр2!D31,IF(Мстр2!E27=Мстр2!D31,Мстр2!D23,0))</f>
        <v>Шариков Сергей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IF(Мстр2!C25=Мстр2!B24,Мстр2!B26,IF(Мстр2!C25=Мстр2!B26,Мстр2!B24,0))</f>
        <v>Уткулов Ринат</v>
      </c>
      <c r="C14" s="7">
        <v>42</v>
      </c>
      <c r="D14" s="14" t="s">
        <v>45</v>
      </c>
      <c r="E14" s="7">
        <v>53</v>
      </c>
      <c r="F14" s="21" t="s">
        <v>45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IF(Мстр2!D47=Мстр2!C45,Мстр2!C49,IF(Мстр2!D47=Мстр2!C49,Мстр2!C45,0))</f>
        <v>Фаткуллин Раис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IF(Мстр2!C29=Мстр2!B28,Мстр2!B30,IF(Мстр2!C29=Мстр2!B30,Мстр2!B28,0))</f>
        <v>Тодрамович Александр</v>
      </c>
      <c r="C16" s="5"/>
      <c r="D16" s="7">
        <v>49</v>
      </c>
      <c r="E16" s="21" t="s">
        <v>45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IF(Мстр2!C33=Мстр2!B32,Мстр2!B34,IF(Мстр2!C33=Мстр2!B34,Мстр2!B32,0))</f>
        <v>нет</v>
      </c>
      <c r="C18" s="7">
        <v>43</v>
      </c>
      <c r="D18" s="21" t="s">
        <v>52</v>
      </c>
      <c r="E18" s="15"/>
      <c r="F18" s="4">
        <v>-30</v>
      </c>
      <c r="G18" s="10" t="str">
        <f>IF(Мстр2!F51=Мстр2!E43,Мстр2!E59,IF(Мстр2!F51=Мстр2!E59,Мстр2!E43,0))</f>
        <v>Исмайлов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IF(Мстр2!D39=Мстр2!C37,Мстр2!C41,IF(Мстр2!D39=Мстр2!C41,Мстр2!C37,0))</f>
        <v>Барышев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IF(Мстр2!C37=Мстр2!B36,Мстр2!B38,IF(Мстр2!C37=Мстр2!B38,Мстр2!B36,0))</f>
        <v>нет</v>
      </c>
      <c r="C20" s="5"/>
      <c r="D20" s="4">
        <v>-27</v>
      </c>
      <c r="E20" s="6" t="str">
        <f>IF(Мстр2!E43=Мстр2!D39,Мстр2!D47,IF(Мстр2!E43=Мстр2!D47,Мстр2!D39,0))</f>
        <v>Харламов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IF(Мстр2!C41=Мстр2!B40,Мстр2!B42,IF(Мстр2!C41=Мстр2!B42,Мстр2!B40,0))</f>
        <v>Кузнецов Дмитрий</v>
      </c>
      <c r="C22" s="7">
        <v>44</v>
      </c>
      <c r="D22" s="14" t="s">
        <v>47</v>
      </c>
      <c r="E22" s="7">
        <v>54</v>
      </c>
      <c r="F22" s="14" t="s">
        <v>36</v>
      </c>
      <c r="G22" s="15"/>
      <c r="H22" s="7">
        <v>60</v>
      </c>
      <c r="I22" s="26" t="s">
        <v>35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IF(Мстр2!D31=Мстр2!C29,Мстр2!C33,IF(Мстр2!D31=Мстр2!C33,Мстр2!C29,0))</f>
        <v>Ким Антон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IF(Мстр2!C45=Мстр2!B44,Мстр2!B46,IF(Мстр2!C45=Мстр2!B46,Мстр2!B44,0))</f>
        <v>Толкачев Иван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IF(Мстр2!C49=Мстр2!B48,Мстр2!B50,IF(Мстр2!C49=Мстр2!B50,Мстр2!B48,0))</f>
        <v>нет</v>
      </c>
      <c r="C26" s="7">
        <v>45</v>
      </c>
      <c r="D26" s="21" t="s">
        <v>55</v>
      </c>
      <c r="E26" s="15"/>
      <c r="F26" s="7">
        <v>57</v>
      </c>
      <c r="G26" s="14" t="s">
        <v>35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IF(Мстр2!D23=Мстр2!C21,Мстр2!C25,IF(Мстр2!D23=Мстр2!C25,Мстр2!C21,0))</f>
        <v>Хайруллин Ренат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IF(Мстр2!C53=Мстр2!B52,Мстр2!B54,IF(Мстр2!C53=Мстр2!B54,Мстр2!B52,0))</f>
        <v>нет</v>
      </c>
      <c r="C28" s="5"/>
      <c r="D28" s="4">
        <v>-28</v>
      </c>
      <c r="E28" s="6" t="str">
        <f>IF(Мстр2!E59=Мстр2!D55,Мстр2!D63,IF(Мстр2!E59=Мстр2!D63,Мстр2!D55,0))</f>
        <v>Максютов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IF(Мстр2!C57=Мстр2!B56,Мстр2!B58,IF(Мстр2!C57=Мстр2!B58,Мстр2!B56,0))</f>
        <v>Абдрашитов Айнур</v>
      </c>
      <c r="C30" s="7">
        <v>46</v>
      </c>
      <c r="D30" s="14" t="s">
        <v>42</v>
      </c>
      <c r="E30" s="7">
        <v>55</v>
      </c>
      <c r="F30" s="21" t="s">
        <v>35</v>
      </c>
      <c r="G30" s="7">
        <v>59</v>
      </c>
      <c r="H30" s="21" t="s">
        <v>35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IF(Мстр2!D15=Мстр2!C13,Мстр2!C17,IF(Мстр2!D15=Мстр2!C17,Мстр2!C13,0))</f>
        <v>Старновский Семен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IF(Мстр2!C61=Мстр2!B60,Мстр2!B62,IF(Мстр2!C61=Мстр2!B62,Мстр2!B60,0))</f>
        <v>Хабиров Марс</v>
      </c>
      <c r="C32" s="5"/>
      <c r="D32" s="7">
        <v>51</v>
      </c>
      <c r="E32" s="21" t="s">
        <v>51</v>
      </c>
      <c r="F32" s="5"/>
      <c r="G32" s="11"/>
      <c r="H32" s="4">
        <v>-60</v>
      </c>
      <c r="I32" s="33" t="str">
        <f>IF(I22=H14,H30,IF(I22=H30,H14,0))</f>
        <v>Исмайлов Азат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IF(Мстр2!C65=Мстр2!B64,Мстр2!B66,IF(Мстр2!C65=Мстр2!B66,Мстр2!B64,0))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IF(Мстр2!F19=Мстр2!E11,Мстр2!E27,IF(Мстр2!F19=Мстр2!E27,Мстр2!E11,0))</f>
        <v>Лежнев Артем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IF(Мстр2!D7=Мстр2!C5,Мстр2!C9,IF(Мстр2!D7=Мстр2!C9,Мстр2!C5,0))</f>
        <v>Абдрашитов Азат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Юрий</v>
      </c>
      <c r="C37" s="5"/>
      <c r="D37" s="5"/>
      <c r="E37" s="5"/>
      <c r="F37" s="4">
        <v>-48</v>
      </c>
      <c r="G37" s="6" t="str">
        <f>IF(E8=D6,D10,IF(E8=D10,D6,0))</f>
        <v>Лежнев Олег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Салманов Сергей</v>
      </c>
      <c r="C39" s="11"/>
      <c r="D39" s="5"/>
      <c r="E39" s="5"/>
      <c r="F39" s="4">
        <v>-49</v>
      </c>
      <c r="G39" s="10" t="str">
        <f>IF(E16=D14,D18,IF(E16=D18,D14,0))</f>
        <v>Барышев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44</v>
      </c>
      <c r="E40" s="5"/>
      <c r="F40" s="5"/>
      <c r="G40" s="5"/>
      <c r="H40" s="7">
        <v>69</v>
      </c>
      <c r="I40" s="25" t="s">
        <v>42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Фаткуллин Раис</v>
      </c>
      <c r="C41" s="11"/>
      <c r="D41" s="11"/>
      <c r="E41" s="5"/>
      <c r="F41" s="4">
        <v>-50</v>
      </c>
      <c r="G41" s="6" t="str">
        <f>IF(E24=D22,D26,IF(E24=D26,D22,0))</f>
        <v>Толкачев Иван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44</v>
      </c>
      <c r="D42" s="11"/>
      <c r="E42" s="5"/>
      <c r="F42" s="5"/>
      <c r="G42" s="7">
        <v>68</v>
      </c>
      <c r="H42" s="21" t="s">
        <v>42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Старновский Семен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49</v>
      </c>
      <c r="F44" s="5"/>
      <c r="G44" s="5"/>
      <c r="H44" s="4">
        <v>-69</v>
      </c>
      <c r="I44" s="6" t="str">
        <f>IF(I40=H38,H42,IF(I40=H42,H38,0))</f>
        <v>Лежнев Олег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Ким Антон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Барышев Сергей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46</v>
      </c>
      <c r="D46" s="11"/>
      <c r="E46" s="5"/>
      <c r="F46" s="5"/>
      <c r="G46" s="5"/>
      <c r="H46" s="7">
        <v>70</v>
      </c>
      <c r="I46" s="26" t="s">
        <v>52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Хайруллин Ренат</v>
      </c>
      <c r="C47" s="11"/>
      <c r="D47" s="11"/>
      <c r="E47" s="5"/>
      <c r="F47" s="5"/>
      <c r="G47" s="4">
        <v>-68</v>
      </c>
      <c r="H47" s="10" t="str">
        <f>IF(H42=G41,G43,IF(H42=G43,G41,0))</f>
        <v>Толкачев Иван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49</v>
      </c>
      <c r="E48" s="5"/>
      <c r="F48" s="5"/>
      <c r="G48" s="5"/>
      <c r="H48" s="4">
        <v>-70</v>
      </c>
      <c r="I48" s="6" t="str">
        <f>IF(I46=H45,H47,IF(I46=H47,H45,0))</f>
        <v>Толкачев Иван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Абдрашитов Айнур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49</v>
      </c>
      <c r="D50" s="4">
        <v>-77</v>
      </c>
      <c r="E50" s="6" t="str">
        <f>IF(E44=D40,D48,IF(E44=D48,D40,0))</f>
        <v>Фаткуллин Раис</v>
      </c>
      <c r="F50" s="4">
        <v>-71</v>
      </c>
      <c r="G50" s="6" t="str">
        <f>IF(C38=B37,B39,IF(C38=B39,B37,0))</f>
        <v>Салманов Сергей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Абдрашитов Азат</v>
      </c>
      <c r="C51" s="5"/>
      <c r="D51" s="5"/>
      <c r="E51" s="16" t="s">
        <v>17</v>
      </c>
      <c r="F51" s="5"/>
      <c r="G51" s="7">
        <v>79</v>
      </c>
      <c r="H51" s="14" t="s">
        <v>43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Семенов Юрий</v>
      </c>
      <c r="E52" s="20"/>
      <c r="F52" s="4">
        <v>-72</v>
      </c>
      <c r="G52" s="10" t="str">
        <f>IF(C42=B41,B43,IF(C42=B43,B41,0))</f>
        <v>Тодрамович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46</v>
      </c>
      <c r="F53" s="5"/>
      <c r="G53" s="5"/>
      <c r="H53" s="7">
        <v>81</v>
      </c>
      <c r="I53" s="25" t="s">
        <v>43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Ким Антон</v>
      </c>
      <c r="E54" s="16" t="s">
        <v>31</v>
      </c>
      <c r="F54" s="4">
        <v>-73</v>
      </c>
      <c r="G54" s="6" t="str">
        <f>IF(C46=B45,B47,IF(C46=B47,B45,0))</f>
        <v>Хайруллин Ренат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Семенов Юрий</v>
      </c>
      <c r="F55" s="5"/>
      <c r="G55" s="7">
        <v>80</v>
      </c>
      <c r="H55" s="21" t="s">
        <v>56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Абдрашитов Айнур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Абдрашитов Айнур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Давлетов Тимур</v>
      </c>
      <c r="C58" s="11"/>
      <c r="D58" s="5"/>
      <c r="E58" s="5"/>
      <c r="F58" s="5"/>
      <c r="G58" s="4">
        <v>-79</v>
      </c>
      <c r="H58" s="6" t="str">
        <f>IF(H51=G50,G52,IF(H51=G52,G50,0))</f>
        <v>Тодрамович Александр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57</v>
      </c>
      <c r="E59" s="5"/>
      <c r="F59" s="5"/>
      <c r="G59" s="5"/>
      <c r="H59" s="7">
        <v>82</v>
      </c>
      <c r="I59" s="26" t="s">
        <v>53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Хайруллин Ренат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Хайруллин Ренат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57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Земли. 15 марта.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1</v>
      </c>
      <c r="B4" s="39" t="str">
        <f>Сп4!A1</f>
        <v>Гайнанов Азат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</v>
      </c>
      <c r="C5" s="41" t="s">
        <v>95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64</v>
      </c>
      <c r="B6" s="42" t="str">
        <f>Сп4!A64</f>
        <v>нет</v>
      </c>
      <c r="C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33</v>
      </c>
      <c r="D7" s="41" t="s">
        <v>95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33</v>
      </c>
      <c r="B8" s="39" t="str">
        <f>Сп4!A33</f>
        <v>Ханнанов Булат</v>
      </c>
      <c r="C8" s="43"/>
      <c r="D8" s="4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2</v>
      </c>
      <c r="C9" s="44" t="s">
        <v>147</v>
      </c>
      <c r="D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32</v>
      </c>
      <c r="B10" s="42" t="str">
        <f>Сп4!A32</f>
        <v>Рафиков Ильнар</v>
      </c>
      <c r="D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49</v>
      </c>
      <c r="E11" s="41" t="s">
        <v>95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17</v>
      </c>
      <c r="B12" s="39" t="str">
        <f>Сп4!A17</f>
        <v>Гордеев Андрей</v>
      </c>
      <c r="D12" s="43"/>
      <c r="E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3</v>
      </c>
      <c r="C13" s="41" t="s">
        <v>132</v>
      </c>
      <c r="D13" s="43"/>
      <c r="E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48</v>
      </c>
      <c r="B14" s="42" t="str">
        <f>Сп4!A48</f>
        <v>нет</v>
      </c>
      <c r="C14" s="43"/>
      <c r="D14" s="43"/>
      <c r="E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34</v>
      </c>
      <c r="D15" s="44" t="s">
        <v>131</v>
      </c>
      <c r="E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49</v>
      </c>
      <c r="B16" s="39" t="str">
        <f>Сп4!A49</f>
        <v>нет</v>
      </c>
      <c r="C16" s="43"/>
      <c r="E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4</v>
      </c>
      <c r="C17" s="44" t="s">
        <v>131</v>
      </c>
      <c r="E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16</v>
      </c>
      <c r="B18" s="42" t="str">
        <f>Сп4!A16</f>
        <v>Краснов Дмитрий</v>
      </c>
      <c r="E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57</v>
      </c>
      <c r="F19" s="41" t="s">
        <v>95</v>
      </c>
      <c r="G19" s="45"/>
      <c r="H19" s="4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9</v>
      </c>
      <c r="B20" s="39" t="str">
        <f>Сп4!A9</f>
        <v>Килюшева Мария</v>
      </c>
      <c r="E20" s="43"/>
      <c r="F20" s="43"/>
      <c r="G20" s="45"/>
      <c r="H20" s="4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5</v>
      </c>
      <c r="C21" s="41" t="s">
        <v>125</v>
      </c>
      <c r="E21" s="43"/>
      <c r="F21" s="43"/>
      <c r="G21" s="45"/>
      <c r="H21" s="4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56</v>
      </c>
      <c r="B22" s="42" t="str">
        <f>Сп4!A56</f>
        <v>нет</v>
      </c>
      <c r="C22" s="43"/>
      <c r="E22" s="43"/>
      <c r="F22" s="43"/>
      <c r="G22" s="45"/>
      <c r="H22" s="4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35</v>
      </c>
      <c r="D23" s="41" t="s">
        <v>125</v>
      </c>
      <c r="E23" s="43"/>
      <c r="F23" s="43"/>
      <c r="G23" s="45"/>
      <c r="H23" s="4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41</v>
      </c>
      <c r="B24" s="39" t="str">
        <f>Сп4!A41</f>
        <v>Калямов Данис</v>
      </c>
      <c r="C24" s="43"/>
      <c r="D24" s="43"/>
      <c r="E24" s="43"/>
      <c r="F24" s="43"/>
      <c r="G24" s="45"/>
      <c r="H24" s="4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6</v>
      </c>
      <c r="C25" s="44" t="s">
        <v>139</v>
      </c>
      <c r="D25" s="43"/>
      <c r="E25" s="43"/>
      <c r="F25" s="43"/>
      <c r="G25" s="45"/>
      <c r="H25" s="4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24</v>
      </c>
      <c r="B26" s="42" t="str">
        <f>Сп4!A24</f>
        <v>Брылов Егор</v>
      </c>
      <c r="D26" s="43"/>
      <c r="E26" s="43"/>
      <c r="F26" s="43"/>
      <c r="G26" s="45"/>
      <c r="H26" s="4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50</v>
      </c>
      <c r="E27" s="44" t="s">
        <v>124</v>
      </c>
      <c r="F27" s="43"/>
      <c r="G27" s="45"/>
      <c r="H27" s="4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25</v>
      </c>
      <c r="B28" s="39" t="str">
        <f>Сп4!A25</f>
        <v>Юлдашев Руслан</v>
      </c>
      <c r="D28" s="43"/>
      <c r="F28" s="43"/>
      <c r="G28" s="45"/>
      <c r="H28" s="4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7</v>
      </c>
      <c r="C29" s="41" t="s">
        <v>155</v>
      </c>
      <c r="D29" s="43"/>
      <c r="F29" s="43"/>
      <c r="G29" s="45"/>
      <c r="H29" s="4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40</v>
      </c>
      <c r="B30" s="42" t="str">
        <f>Сп4!A40</f>
        <v>Гайсин Ильнур</v>
      </c>
      <c r="C30" s="43"/>
      <c r="D30" s="43"/>
      <c r="F30" s="43"/>
      <c r="G30" s="45"/>
      <c r="H30" s="4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36</v>
      </c>
      <c r="D31" s="44" t="s">
        <v>124</v>
      </c>
      <c r="F31" s="43"/>
      <c r="G31" s="45"/>
      <c r="H31" s="4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57</v>
      </c>
      <c r="B32" s="39" t="str">
        <f>Сп4!A57</f>
        <v>нет</v>
      </c>
      <c r="C32" s="43"/>
      <c r="F32" s="43"/>
      <c r="G32" s="45"/>
      <c r="H32" s="4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8</v>
      </c>
      <c r="C33" s="44" t="s">
        <v>124</v>
      </c>
      <c r="F33" s="43"/>
      <c r="G33" s="45"/>
      <c r="H33" s="4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8</v>
      </c>
      <c r="B34" s="42" t="str">
        <f>Сп4!A8</f>
        <v>Краснова Светлана</v>
      </c>
      <c r="F34" s="43"/>
      <c r="G34" s="45"/>
      <c r="H34" s="4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61</v>
      </c>
      <c r="G35" s="46" t="s">
        <v>95</v>
      </c>
      <c r="H35" s="41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5</v>
      </c>
      <c r="B36" s="39" t="str">
        <f>Сп4!A5</f>
        <v>Губайдуллин Рафаэль</v>
      </c>
      <c r="F36" s="43"/>
      <c r="G36" s="45"/>
      <c r="H36" s="45"/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9</v>
      </c>
      <c r="C37" s="41" t="s">
        <v>122</v>
      </c>
      <c r="F37" s="43"/>
      <c r="G37" s="45"/>
      <c r="H37" s="45"/>
      <c r="I37" s="4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60</v>
      </c>
      <c r="B38" s="42" t="str">
        <f>Сп4!A60</f>
        <v>нет</v>
      </c>
      <c r="C38" s="43"/>
      <c r="F38" s="43"/>
      <c r="G38" s="45"/>
      <c r="H38" s="45"/>
      <c r="I38" s="4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37</v>
      </c>
      <c r="D39" s="41" t="s">
        <v>122</v>
      </c>
      <c r="F39" s="43"/>
      <c r="G39" s="45"/>
      <c r="H39" s="45"/>
      <c r="I39" s="4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37</v>
      </c>
      <c r="B40" s="39" t="str">
        <f>Сп4!A37</f>
        <v>Насырова Гулия</v>
      </c>
      <c r="C40" s="43"/>
      <c r="D40" s="43"/>
      <c r="F40" s="43"/>
      <c r="G40" s="45"/>
      <c r="H40" s="45"/>
      <c r="I40" s="4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10</v>
      </c>
      <c r="C41" s="44" t="s">
        <v>143</v>
      </c>
      <c r="D41" s="43"/>
      <c r="F41" s="43"/>
      <c r="G41" s="45"/>
      <c r="H41" s="45"/>
      <c r="I41" s="4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28</v>
      </c>
      <c r="B42" s="42" t="str">
        <f>Сп4!A28</f>
        <v>Ишмаева Юлия</v>
      </c>
      <c r="D42" s="43"/>
      <c r="F42" s="43"/>
      <c r="G42" s="45"/>
      <c r="H42" s="45"/>
      <c r="I42" s="4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51</v>
      </c>
      <c r="E43" s="41" t="s">
        <v>122</v>
      </c>
      <c r="F43" s="43"/>
      <c r="G43" s="45"/>
      <c r="H43" s="45"/>
      <c r="I43" s="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21</v>
      </c>
      <c r="B44" s="39" t="str">
        <f>Сп4!A21</f>
        <v>Якшимбетов Радмир</v>
      </c>
      <c r="D44" s="43"/>
      <c r="E44" s="43"/>
      <c r="F44" s="43"/>
      <c r="G44" s="45"/>
      <c r="H44" s="45"/>
      <c r="I44" s="4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11</v>
      </c>
      <c r="C45" s="41" t="s">
        <v>136</v>
      </c>
      <c r="D45" s="43"/>
      <c r="E45" s="43"/>
      <c r="F45" s="43"/>
      <c r="G45" s="45"/>
      <c r="H45" s="45"/>
      <c r="I45" s="4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44</v>
      </c>
      <c r="B46" s="42" t="str">
        <f>Сп4!A44</f>
        <v>нет</v>
      </c>
      <c r="C46" s="43"/>
      <c r="D46" s="43"/>
      <c r="E46" s="43"/>
      <c r="F46" s="43"/>
      <c r="G46" s="45"/>
      <c r="H46" s="45"/>
      <c r="I46" s="4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38</v>
      </c>
      <c r="D47" s="44" t="s">
        <v>128</v>
      </c>
      <c r="E47" s="43"/>
      <c r="F47" s="43"/>
      <c r="G47" s="45"/>
      <c r="H47" s="45"/>
      <c r="I47" s="4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53</v>
      </c>
      <c r="B48" s="39" t="str">
        <f>Сп4!A53</f>
        <v>нет</v>
      </c>
      <c r="C48" s="43"/>
      <c r="E48" s="43"/>
      <c r="F48" s="43"/>
      <c r="G48" s="45"/>
      <c r="H48" s="45"/>
      <c r="I48" s="4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12</v>
      </c>
      <c r="C49" s="44" t="s">
        <v>128</v>
      </c>
      <c r="E49" s="43"/>
      <c r="F49" s="43"/>
      <c r="G49" s="45"/>
      <c r="H49" s="45"/>
      <c r="I49" s="4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12</v>
      </c>
      <c r="B50" s="42" t="str">
        <f>Сп4!A12</f>
        <v>Латыпов Тимур</v>
      </c>
      <c r="E50" s="43"/>
      <c r="F50" s="43"/>
      <c r="G50" s="45"/>
      <c r="H50" s="45"/>
      <c r="I50" s="4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58</v>
      </c>
      <c r="F51" s="44" t="s">
        <v>100</v>
      </c>
      <c r="G51" s="45"/>
      <c r="H51" s="45"/>
      <c r="I51" s="4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13</v>
      </c>
      <c r="B52" s="39" t="str">
        <f>Сп4!A13</f>
        <v>Кудаяров Дамир</v>
      </c>
      <c r="E52" s="43"/>
      <c r="I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13</v>
      </c>
      <c r="C53" s="41" t="s">
        <v>106</v>
      </c>
      <c r="E53" s="43"/>
      <c r="I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52</v>
      </c>
      <c r="B54" s="42" t="str">
        <f>Сп4!A52</f>
        <v>нет</v>
      </c>
      <c r="C54" s="43"/>
      <c r="E54" s="43"/>
      <c r="I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39</v>
      </c>
      <c r="D55" s="41" t="s">
        <v>106</v>
      </c>
      <c r="E55" s="43"/>
      <c r="I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45</v>
      </c>
      <c r="B56" s="39" t="str">
        <f>Сп4!A45</f>
        <v>нет</v>
      </c>
      <c r="C56" s="43"/>
      <c r="D56" s="43"/>
      <c r="E56" s="43"/>
      <c r="I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14</v>
      </c>
      <c r="C57" s="44" t="s">
        <v>135</v>
      </c>
      <c r="D57" s="43"/>
      <c r="E57" s="43"/>
      <c r="I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20</v>
      </c>
      <c r="B58" s="42" t="str">
        <f>Сп4!A20</f>
        <v>Корнилов Руслан</v>
      </c>
      <c r="D58" s="43"/>
      <c r="E58" s="43"/>
      <c r="I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52</v>
      </c>
      <c r="E59" s="44" t="s">
        <v>100</v>
      </c>
      <c r="I59" s="4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29</v>
      </c>
      <c r="B60" s="39" t="str">
        <f>Сп4!A29</f>
        <v>Шамсутдинов Фидан</v>
      </c>
      <c r="D60" s="43"/>
      <c r="I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15</v>
      </c>
      <c r="C61" s="41" t="s">
        <v>144</v>
      </c>
      <c r="D61" s="43"/>
      <c r="I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36</v>
      </c>
      <c r="B62" s="42" t="str">
        <f>Сп4!A36</f>
        <v>Яхина Ильвира</v>
      </c>
      <c r="C62" s="43"/>
      <c r="D62" s="43"/>
      <c r="I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40</v>
      </c>
      <c r="D63" s="44" t="s">
        <v>100</v>
      </c>
      <c r="I63" s="4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61</v>
      </c>
      <c r="B64" s="39" t="str">
        <f>Сп4!A61</f>
        <v>нет</v>
      </c>
      <c r="C64" s="43"/>
      <c r="I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16</v>
      </c>
      <c r="C65" s="44" t="s">
        <v>100</v>
      </c>
      <c r="I65" s="4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4</v>
      </c>
      <c r="B66" s="42" t="str">
        <f>Сп4!A4</f>
        <v>Мухамадеев Артур</v>
      </c>
      <c r="I66" s="4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1" t="s">
        <v>95</v>
      </c>
      <c r="G67" s="41"/>
      <c r="H67" s="41"/>
      <c r="I67" s="4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7"/>
      <c r="H68" s="37"/>
      <c r="I68" s="47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Земли. 15 марта.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3</v>
      </c>
      <c r="B4" s="39" t="str">
        <f>Сп4!A3</f>
        <v>Зырянов Владимир</v>
      </c>
      <c r="F4" s="48"/>
      <c r="G4" s="48"/>
      <c r="H4" s="48"/>
      <c r="I4" s="4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17</v>
      </c>
      <c r="C5" s="41" t="s">
        <v>121</v>
      </c>
      <c r="I5" s="4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62</v>
      </c>
      <c r="B6" s="42" t="str">
        <f>Сп4!A62</f>
        <v>нет</v>
      </c>
      <c r="C6" s="43"/>
      <c r="I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41</v>
      </c>
      <c r="D7" s="41" t="s">
        <v>121</v>
      </c>
      <c r="F7" s="33" t="str">
        <f>IF(4стр1!F67=4стр1!G35,4стр2!G35,IF(4стр1!F67=4стр2!G35,4стр1!G35,0))</f>
        <v>Зырянов Владимир</v>
      </c>
      <c r="G7" s="33"/>
      <c r="H7" s="33"/>
      <c r="I7" s="4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35</v>
      </c>
      <c r="B8" s="39" t="str">
        <f>Сп4!A35</f>
        <v>Шаймарданова Аделя</v>
      </c>
      <c r="C8" s="43"/>
      <c r="D8" s="43"/>
      <c r="F8" s="50" t="s">
        <v>1</v>
      </c>
      <c r="G8" s="48"/>
      <c r="H8" s="48"/>
      <c r="I8" s="40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18</v>
      </c>
      <c r="C9" s="44" t="s">
        <v>145</v>
      </c>
      <c r="D9" s="43"/>
      <c r="I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30</v>
      </c>
      <c r="B10" s="42" t="str">
        <f>Сп4!A30</f>
        <v>Молдаванцев Никита</v>
      </c>
      <c r="D10" s="43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53</v>
      </c>
      <c r="E11" s="41" t="s">
        <v>121</v>
      </c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19</v>
      </c>
      <c r="B12" s="39" t="str">
        <f>Сп4!A19</f>
        <v>Валеев Ильмир</v>
      </c>
      <c r="D12" s="43"/>
      <c r="E12" s="43"/>
      <c r="I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19</v>
      </c>
      <c r="C13" s="41" t="s">
        <v>134</v>
      </c>
      <c r="D13" s="43"/>
      <c r="E13" s="4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46</v>
      </c>
      <c r="B14" s="42" t="str">
        <f>Сп4!A46</f>
        <v>нет</v>
      </c>
      <c r="C14" s="43"/>
      <c r="D14" s="43"/>
      <c r="E14" s="43"/>
      <c r="I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42</v>
      </c>
      <c r="D15" s="44" t="s">
        <v>129</v>
      </c>
      <c r="E15" s="43"/>
      <c r="I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51</v>
      </c>
      <c r="B16" s="39" t="str">
        <f>Сп4!A51</f>
        <v>нет</v>
      </c>
      <c r="C16" s="43"/>
      <c r="E16" s="43"/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20</v>
      </c>
      <c r="C17" s="44" t="s">
        <v>129</v>
      </c>
      <c r="E17" s="43"/>
      <c r="I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14</v>
      </c>
      <c r="B18" s="42" t="str">
        <f>Сп4!A14</f>
        <v>Ахметгалиев Ильнур</v>
      </c>
      <c r="E18" s="43"/>
      <c r="I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59</v>
      </c>
      <c r="F19" s="41" t="s">
        <v>121</v>
      </c>
      <c r="G19" s="45"/>
      <c r="H19" s="45"/>
      <c r="I19" s="4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11</v>
      </c>
      <c r="B20" s="39" t="str">
        <f>Сп4!A11</f>
        <v>Хакимов Фларит</v>
      </c>
      <c r="E20" s="43"/>
      <c r="F20" s="43"/>
      <c r="G20" s="45"/>
      <c r="H20" s="45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21</v>
      </c>
      <c r="C21" s="41" t="s">
        <v>127</v>
      </c>
      <c r="E21" s="43"/>
      <c r="F21" s="43"/>
      <c r="G21" s="45"/>
      <c r="H21" s="45"/>
      <c r="I21" s="4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54</v>
      </c>
      <c r="B22" s="42" t="str">
        <f>Сп4!A54</f>
        <v>нет</v>
      </c>
      <c r="C22" s="43"/>
      <c r="E22" s="43"/>
      <c r="F22" s="43"/>
      <c r="G22" s="45"/>
      <c r="H22" s="45"/>
      <c r="I22" s="4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43</v>
      </c>
      <c r="D23" s="41" t="s">
        <v>127</v>
      </c>
      <c r="E23" s="43"/>
      <c r="F23" s="43"/>
      <c r="G23" s="45"/>
      <c r="H23" s="45"/>
      <c r="I23" s="4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43</v>
      </c>
      <c r="B24" s="39" t="str">
        <f>Сп4!A43</f>
        <v>Набиуллина Светлана</v>
      </c>
      <c r="C24" s="43"/>
      <c r="D24" s="43"/>
      <c r="E24" s="43"/>
      <c r="F24" s="43"/>
      <c r="G24" s="45"/>
      <c r="H24" s="45"/>
      <c r="I24" s="4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22</v>
      </c>
      <c r="C25" s="44" t="s">
        <v>158</v>
      </c>
      <c r="D25" s="43"/>
      <c r="E25" s="43"/>
      <c r="F25" s="43"/>
      <c r="G25" s="45"/>
      <c r="H25" s="45"/>
      <c r="I25" s="4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22</v>
      </c>
      <c r="B26" s="42" t="str">
        <f>Сп4!A22</f>
        <v>Докшин Юрий</v>
      </c>
      <c r="D26" s="43"/>
      <c r="E26" s="43"/>
      <c r="F26" s="43"/>
      <c r="G26" s="45"/>
      <c r="H26" s="45"/>
      <c r="I26" s="4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54</v>
      </c>
      <c r="E27" s="44" t="s">
        <v>99</v>
      </c>
      <c r="F27" s="43"/>
      <c r="G27" s="45"/>
      <c r="H27" s="45"/>
      <c r="I27" s="4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27</v>
      </c>
      <c r="B28" s="39" t="str">
        <f>Сп4!A27</f>
        <v>Шаяхметов Азамат</v>
      </c>
      <c r="D28" s="43"/>
      <c r="F28" s="43"/>
      <c r="G28" s="45"/>
      <c r="H28" s="45"/>
      <c r="I28" s="4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23</v>
      </c>
      <c r="C29" s="41" t="s">
        <v>142</v>
      </c>
      <c r="D29" s="43"/>
      <c r="F29" s="43"/>
      <c r="G29" s="45"/>
      <c r="H29" s="45"/>
      <c r="I29" s="4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38</v>
      </c>
      <c r="B30" s="42" t="str">
        <f>Сп4!A38</f>
        <v>Калимуллин Ивиль</v>
      </c>
      <c r="C30" s="43"/>
      <c r="D30" s="43"/>
      <c r="F30" s="43"/>
      <c r="G30" s="45"/>
      <c r="H30" s="45"/>
      <c r="I30" s="4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44</v>
      </c>
      <c r="D31" s="44" t="s">
        <v>99</v>
      </c>
      <c r="F31" s="43"/>
      <c r="G31" s="45"/>
      <c r="H31" s="45"/>
      <c r="I31" s="4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59</v>
      </c>
      <c r="B32" s="39" t="str">
        <f>Сп4!A59</f>
        <v>нет</v>
      </c>
      <c r="C32" s="43"/>
      <c r="F32" s="43"/>
      <c r="G32" s="45"/>
      <c r="H32" s="45"/>
      <c r="I32" s="4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24</v>
      </c>
      <c r="C33" s="44" t="s">
        <v>99</v>
      </c>
      <c r="F33" s="43"/>
      <c r="G33" s="45"/>
      <c r="H33" s="45"/>
      <c r="I33" s="4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6</v>
      </c>
      <c r="B34" s="42" t="str">
        <f>Сп4!A6</f>
        <v>Волков Арнольд</v>
      </c>
      <c r="F34" s="43"/>
      <c r="G34" s="51"/>
      <c r="H34" s="45"/>
      <c r="I34" s="4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62</v>
      </c>
      <c r="G35" s="46" t="s">
        <v>121</v>
      </c>
      <c r="H35" s="41"/>
      <c r="I35" s="4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7</v>
      </c>
      <c r="B36" s="39" t="str">
        <f>Сп4!A7</f>
        <v>Латыпов Аллан</v>
      </c>
      <c r="F36" s="43"/>
      <c r="G36" s="45"/>
      <c r="H36" s="4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25</v>
      </c>
      <c r="C37" s="41" t="s">
        <v>123</v>
      </c>
      <c r="F37" s="43"/>
      <c r="G37" s="45"/>
      <c r="H37" s="4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58</v>
      </c>
      <c r="B38" s="42" t="str">
        <f>Сп4!A58</f>
        <v>нет</v>
      </c>
      <c r="C38" s="43"/>
      <c r="F38" s="43"/>
      <c r="G38" s="45"/>
      <c r="H38" s="4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45</v>
      </c>
      <c r="D39" s="41" t="s">
        <v>123</v>
      </c>
      <c r="F39" s="43"/>
      <c r="G39" s="45"/>
      <c r="H39" s="4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39</v>
      </c>
      <c r="B40" s="39" t="str">
        <f>Сп4!A39</f>
        <v>Муратова Татьяна</v>
      </c>
      <c r="C40" s="43"/>
      <c r="D40" s="43"/>
      <c r="F40" s="43"/>
      <c r="G40" s="45"/>
      <c r="H40" s="4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26</v>
      </c>
      <c r="C41" s="44" t="s">
        <v>141</v>
      </c>
      <c r="D41" s="43"/>
      <c r="F41" s="43"/>
      <c r="G41" s="45"/>
      <c r="H41" s="4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26</v>
      </c>
      <c r="B42" s="42" t="str">
        <f>Сп4!A26</f>
        <v>Шаймарданова Аида</v>
      </c>
      <c r="D42" s="43"/>
      <c r="F42" s="43"/>
      <c r="G42" s="45"/>
      <c r="H42" s="4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55</v>
      </c>
      <c r="E43" s="41" t="s">
        <v>126</v>
      </c>
      <c r="F43" s="43"/>
      <c r="G43" s="45"/>
      <c r="H43" s="4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23</v>
      </c>
      <c r="B44" s="39" t="str">
        <f>Сп4!A23</f>
        <v>Фахритдинов Эдгар</v>
      </c>
      <c r="D44" s="43"/>
      <c r="E44" s="43"/>
      <c r="F44" s="43"/>
      <c r="G44" s="45"/>
      <c r="H44" s="4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27</v>
      </c>
      <c r="C45" s="41" t="s">
        <v>138</v>
      </c>
      <c r="D45" s="43"/>
      <c r="E45" s="43"/>
      <c r="F45" s="43"/>
      <c r="G45" s="45"/>
      <c r="H45" s="4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42</v>
      </c>
      <c r="B46" s="42" t="str">
        <f>Сп4!A42</f>
        <v>Бурангулов Радмир</v>
      </c>
      <c r="C46" s="43"/>
      <c r="D46" s="43"/>
      <c r="E46" s="43"/>
      <c r="F46" s="43"/>
      <c r="G46" s="45"/>
      <c r="H46" s="4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46</v>
      </c>
      <c r="D47" s="44" t="s">
        <v>126</v>
      </c>
      <c r="E47" s="43"/>
      <c r="F47" s="43"/>
      <c r="G47" s="45"/>
      <c r="H47" s="4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55</v>
      </c>
      <c r="B48" s="39" t="str">
        <f>Сп4!A55</f>
        <v>нет</v>
      </c>
      <c r="C48" s="43"/>
      <c r="E48" s="43"/>
      <c r="F48" s="43"/>
      <c r="G48" s="45"/>
      <c r="H48" s="4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28</v>
      </c>
      <c r="C49" s="44" t="s">
        <v>126</v>
      </c>
      <c r="E49" s="43"/>
      <c r="F49" s="43"/>
      <c r="G49" s="45"/>
      <c r="H49" s="4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10</v>
      </c>
      <c r="B50" s="42" t="str">
        <f>Сп4!A10</f>
        <v>Емелин Илья</v>
      </c>
      <c r="E50" s="43"/>
      <c r="F50" s="43"/>
      <c r="G50" s="45"/>
      <c r="H50" s="4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60</v>
      </c>
      <c r="F51" s="44" t="s">
        <v>119</v>
      </c>
      <c r="G51" s="45"/>
      <c r="H51" s="4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15</v>
      </c>
      <c r="B52" s="39" t="str">
        <f>Сп4!A15</f>
        <v>Кусябаев Рамиль</v>
      </c>
      <c r="E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29</v>
      </c>
      <c r="C53" s="41" t="s">
        <v>130</v>
      </c>
      <c r="E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50</v>
      </c>
      <c r="B54" s="42" t="str">
        <f>Сп4!A50</f>
        <v>нет</v>
      </c>
      <c r="C54" s="43"/>
      <c r="E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47</v>
      </c>
      <c r="D55" s="41" t="s">
        <v>130</v>
      </c>
      <c r="E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47</v>
      </c>
      <c r="B56" s="39" t="str">
        <f>Сп4!A47</f>
        <v>нет</v>
      </c>
      <c r="C56" s="43"/>
      <c r="D56" s="43"/>
      <c r="E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30</v>
      </c>
      <c r="C57" s="44" t="s">
        <v>133</v>
      </c>
      <c r="D57" s="43"/>
      <c r="E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18</v>
      </c>
      <c r="B58" s="42" t="str">
        <f>Сп4!A18</f>
        <v>Мурзин Рустем</v>
      </c>
      <c r="D58" s="43"/>
      <c r="E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56</v>
      </c>
      <c r="E59" s="44" t="s">
        <v>119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31</v>
      </c>
      <c r="B60" s="39" t="str">
        <f>Сп4!A31</f>
        <v>Ширмаев Азамат</v>
      </c>
      <c r="D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31</v>
      </c>
      <c r="C61" s="41" t="s">
        <v>146</v>
      </c>
      <c r="D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34</v>
      </c>
      <c r="B62" s="42" t="str">
        <f>Сп4!A34</f>
        <v>Рафиков Венер</v>
      </c>
      <c r="C62" s="43"/>
      <c r="D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48</v>
      </c>
      <c r="D63" s="44" t="s">
        <v>119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63</v>
      </c>
      <c r="B64" s="39" t="str">
        <f>Сп4!A63</f>
        <v>нет</v>
      </c>
      <c r="C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32</v>
      </c>
      <c r="C65" s="44" t="s">
        <v>119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2</v>
      </c>
      <c r="B66" s="42" t="str">
        <f>Сп4!A2</f>
        <v>Ямалетдинов Азамат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7"/>
      <c r="G67" s="37"/>
      <c r="H67" s="3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5" customWidth="1"/>
    <col min="2" max="2" width="15.75390625" style="55" customWidth="1"/>
    <col min="3" max="9" width="10.75390625" style="55" customWidth="1"/>
    <col min="10" max="10" width="16.25390625" style="55" customWidth="1"/>
    <col min="11" max="21" width="9.125" style="54" customWidth="1"/>
    <col min="22" max="16384" width="9.125" style="55" customWidth="1"/>
  </cols>
  <sheetData>
    <row r="1" spans="1:10" ht="9.75" customHeight="1">
      <c r="A1" s="52"/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Дню Земли. 15 марта.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21" ht="9.75" customHeight="1">
      <c r="A5" s="47">
        <v>-1</v>
      </c>
      <c r="B5" s="6" t="str">
        <f>IF(4стр1!C5=4стр1!B4,4стр1!B6,IF(4стр1!C5=4стр1!B6,4стр1!B4,0))</f>
        <v>нет</v>
      </c>
      <c r="C5" s="52"/>
      <c r="D5" s="47">
        <v>-49</v>
      </c>
      <c r="E5" s="6" t="str">
        <f>IF(4стр1!E11=4стр1!D7,4стр1!D15,IF(4стр1!E11=4стр1!D15,4стр1!D7,0))</f>
        <v>Краснов Дмитрий</v>
      </c>
      <c r="F5" s="52"/>
      <c r="G5" s="52"/>
      <c r="H5" s="52"/>
      <c r="I5" s="52"/>
      <c r="J5" s="52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7"/>
      <c r="B6" s="40">
        <v>64</v>
      </c>
      <c r="C6" s="56" t="s">
        <v>148</v>
      </c>
      <c r="D6" s="52"/>
      <c r="E6" s="57"/>
      <c r="F6" s="52"/>
      <c r="G6" s="52"/>
      <c r="H6" s="52"/>
      <c r="I6" s="58"/>
      <c r="J6" s="52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7">
        <v>-2</v>
      </c>
      <c r="B7" s="10" t="str">
        <f>IF(4стр1!C9=4стр1!B8,4стр1!B10,IF(4стр1!C9=4стр1!B10,4стр1!B8,0))</f>
        <v>Ханнанов Булат</v>
      </c>
      <c r="C7" s="40">
        <v>80</v>
      </c>
      <c r="D7" s="56" t="s">
        <v>148</v>
      </c>
      <c r="E7" s="40">
        <v>104</v>
      </c>
      <c r="F7" s="56" t="s">
        <v>133</v>
      </c>
      <c r="G7" s="52"/>
      <c r="H7" s="47">
        <v>-61</v>
      </c>
      <c r="I7" s="6" t="str">
        <f>IF(4стр1!G35=4стр1!F19,4стр1!F51,IF(4стр1!G35=4стр1!F51,4стр1!F19,0))</f>
        <v>Мухамадеев Артур</v>
      </c>
      <c r="J7" s="52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7"/>
      <c r="B8" s="47">
        <v>-48</v>
      </c>
      <c r="C8" s="10" t="str">
        <f>IF(4стр2!D63=4стр2!C61,4стр2!C65,IF(4стр2!D63=4стр2!C65,4стр2!C61,0))</f>
        <v>Ширмаев Азамат</v>
      </c>
      <c r="D8" s="57"/>
      <c r="E8" s="57"/>
      <c r="F8" s="57"/>
      <c r="G8" s="52"/>
      <c r="H8" s="52"/>
      <c r="I8" s="57"/>
      <c r="J8" s="52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7">
        <v>-3</v>
      </c>
      <c r="B9" s="6" t="str">
        <f>IF(4стр1!C13=4стр1!B12,4стр1!B14,IF(4стр1!C13=4стр1!B14,4стр1!B12,0))</f>
        <v>нет</v>
      </c>
      <c r="C9" s="52"/>
      <c r="D9" s="40">
        <v>96</v>
      </c>
      <c r="E9" s="59" t="s">
        <v>133</v>
      </c>
      <c r="F9" s="57"/>
      <c r="G9" s="52"/>
      <c r="H9" s="52"/>
      <c r="I9" s="60"/>
      <c r="J9" s="52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7"/>
      <c r="B10" s="40">
        <v>65</v>
      </c>
      <c r="C10" s="56"/>
      <c r="D10" s="57"/>
      <c r="E10" s="58"/>
      <c r="F10" s="57"/>
      <c r="G10" s="52"/>
      <c r="H10" s="52"/>
      <c r="I10" s="57"/>
      <c r="J10" s="52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7">
        <v>-4</v>
      </c>
      <c r="B11" s="10" t="str">
        <f>IF(4стр1!C17=4стр1!B16,4стр1!B18,IF(4стр1!C17=4стр1!B18,4стр1!B16,0))</f>
        <v>нет</v>
      </c>
      <c r="C11" s="40">
        <v>81</v>
      </c>
      <c r="D11" s="59" t="s">
        <v>133</v>
      </c>
      <c r="E11" s="58"/>
      <c r="F11" s="40">
        <v>112</v>
      </c>
      <c r="G11" s="56" t="s">
        <v>125</v>
      </c>
      <c r="H11" s="58"/>
      <c r="I11" s="57"/>
      <c r="J11" s="52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7"/>
      <c r="B12" s="47">
        <v>-47</v>
      </c>
      <c r="C12" s="10" t="str">
        <f>IF(4стр2!D55=4стр2!C53,4стр2!C57,IF(4стр2!D55=4стр2!C57,4стр2!C53,0))</f>
        <v>Мурзин Рустем</v>
      </c>
      <c r="D12" s="52"/>
      <c r="E12" s="58"/>
      <c r="F12" s="57"/>
      <c r="G12" s="57"/>
      <c r="H12" s="58"/>
      <c r="I12" s="57"/>
      <c r="J12" s="52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7">
        <v>-5</v>
      </c>
      <c r="B13" s="6" t="str">
        <f>IF(4стр1!C21=4стр1!B20,4стр1!B22,IF(4стр1!C21=4стр1!B22,4стр1!B20,0))</f>
        <v>нет</v>
      </c>
      <c r="C13" s="52"/>
      <c r="D13" s="47">
        <v>-50</v>
      </c>
      <c r="E13" s="6" t="str">
        <f>IF(4стр1!E27=4стр1!D23,4стр1!D31,IF(4стр1!E27=4стр1!D31,4стр1!D23,0))</f>
        <v>Килюшева Мария</v>
      </c>
      <c r="F13" s="57"/>
      <c r="G13" s="57"/>
      <c r="H13" s="58"/>
      <c r="I13" s="57"/>
      <c r="J13" s="52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7"/>
      <c r="B14" s="40">
        <v>66</v>
      </c>
      <c r="C14" s="56" t="s">
        <v>156</v>
      </c>
      <c r="D14" s="52"/>
      <c r="E14" s="57"/>
      <c r="F14" s="57"/>
      <c r="G14" s="57"/>
      <c r="H14" s="58"/>
      <c r="I14" s="57"/>
      <c r="J14" s="52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7">
        <v>-6</v>
      </c>
      <c r="B15" s="10" t="str">
        <f>IF(4стр1!C25=4стр1!B24,4стр1!B26,IF(4стр1!C25=4стр1!B26,4стр1!B24,0))</f>
        <v>Калямов Данис</v>
      </c>
      <c r="C15" s="40">
        <v>82</v>
      </c>
      <c r="D15" s="56" t="s">
        <v>156</v>
      </c>
      <c r="E15" s="40">
        <v>105</v>
      </c>
      <c r="F15" s="59" t="s">
        <v>125</v>
      </c>
      <c r="G15" s="40">
        <v>116</v>
      </c>
      <c r="H15" s="56" t="s">
        <v>126</v>
      </c>
      <c r="I15" s="40">
        <v>122</v>
      </c>
      <c r="J15" s="56" t="s">
        <v>99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7"/>
      <c r="B16" s="47">
        <v>-46</v>
      </c>
      <c r="C16" s="10" t="str">
        <f>IF(4стр2!D47=4стр2!C45,4стр2!C49,IF(4стр2!D47=4стр2!C49,4стр2!C45,0))</f>
        <v>Фахритдинов Эдгар</v>
      </c>
      <c r="D16" s="57"/>
      <c r="E16" s="57"/>
      <c r="F16" s="52"/>
      <c r="G16" s="57"/>
      <c r="H16" s="57"/>
      <c r="I16" s="57"/>
      <c r="J16" s="57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7">
        <v>-7</v>
      </c>
      <c r="B17" s="6" t="str">
        <f>IF(4стр1!C29=4стр1!B28,4стр1!B30,IF(4стр1!C29=4стр1!B30,4стр1!B28,0))</f>
        <v>Юлдашев Руслан</v>
      </c>
      <c r="C17" s="52"/>
      <c r="D17" s="40">
        <v>97</v>
      </c>
      <c r="E17" s="59" t="s">
        <v>140</v>
      </c>
      <c r="F17" s="52"/>
      <c r="G17" s="57"/>
      <c r="H17" s="57"/>
      <c r="I17" s="57"/>
      <c r="J17" s="57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7"/>
      <c r="B18" s="40">
        <v>67</v>
      </c>
      <c r="C18" s="56" t="s">
        <v>140</v>
      </c>
      <c r="D18" s="57"/>
      <c r="E18" s="58"/>
      <c r="F18" s="52"/>
      <c r="G18" s="57"/>
      <c r="H18" s="57"/>
      <c r="I18" s="57"/>
      <c r="J18" s="57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7">
        <v>-8</v>
      </c>
      <c r="B19" s="10" t="str">
        <f>IF(4стр1!C33=4стр1!B32,4стр1!B34,IF(4стр1!C33=4стр1!B34,4стр1!B32,0))</f>
        <v>нет</v>
      </c>
      <c r="C19" s="40">
        <v>83</v>
      </c>
      <c r="D19" s="59" t="s">
        <v>140</v>
      </c>
      <c r="E19" s="58"/>
      <c r="F19" s="47">
        <v>-60</v>
      </c>
      <c r="G19" s="10" t="str">
        <f>IF(4стр2!F51=4стр2!E43,4стр2!E59,IF(4стр2!F51=4стр2!E59,4стр2!E43,0))</f>
        <v>Емелин Илья</v>
      </c>
      <c r="H19" s="57"/>
      <c r="I19" s="57"/>
      <c r="J19" s="57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7"/>
      <c r="B20" s="61">
        <v>-45</v>
      </c>
      <c r="C20" s="10" t="str">
        <f>IF(4стр2!D39=4стр2!C37,4стр2!C41,IF(4стр2!D39=4стр2!C41,4стр2!C37,0))</f>
        <v>Шаймарданова Аида</v>
      </c>
      <c r="D20" s="52"/>
      <c r="E20" s="58"/>
      <c r="F20" s="52"/>
      <c r="G20" s="58"/>
      <c r="H20" s="57"/>
      <c r="I20" s="57"/>
      <c r="J20" s="57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7">
        <v>-9</v>
      </c>
      <c r="B21" s="6" t="str">
        <f>IF(4стр1!C37=4стр1!B36,4стр1!B38,IF(4стр1!C37=4стр1!B38,4стр1!B36,0))</f>
        <v>нет</v>
      </c>
      <c r="C21" s="52"/>
      <c r="D21" s="47">
        <v>-51</v>
      </c>
      <c r="E21" s="6" t="str">
        <f>IF(4стр1!E43=4стр1!D39,4стр1!D47,IF(4стр1!E43=4стр1!D47,4стр1!D39,0))</f>
        <v>Латыпов Тимур</v>
      </c>
      <c r="F21" s="52"/>
      <c r="G21" s="58"/>
      <c r="H21" s="57"/>
      <c r="I21" s="57"/>
      <c r="J21" s="57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7"/>
      <c r="B22" s="40">
        <v>68</v>
      </c>
      <c r="C22" s="56" t="s">
        <v>152</v>
      </c>
      <c r="D22" s="52"/>
      <c r="E22" s="57"/>
      <c r="F22" s="52"/>
      <c r="G22" s="58"/>
      <c r="H22" s="57"/>
      <c r="I22" s="57"/>
      <c r="J22" s="57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7">
        <v>-10</v>
      </c>
      <c r="B23" s="10" t="str">
        <f>IF(4стр1!C41=4стр1!B40,4стр1!B42,IF(4стр1!C41=4стр1!B42,4стр1!B40,0))</f>
        <v>Насырова Гулия</v>
      </c>
      <c r="C23" s="40">
        <v>84</v>
      </c>
      <c r="D23" s="56" t="s">
        <v>142</v>
      </c>
      <c r="E23" s="40">
        <v>106</v>
      </c>
      <c r="F23" s="56" t="s">
        <v>158</v>
      </c>
      <c r="G23" s="58"/>
      <c r="H23" s="40">
        <v>120</v>
      </c>
      <c r="I23" s="59" t="s">
        <v>99</v>
      </c>
      <c r="J23" s="57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7"/>
      <c r="B24" s="47">
        <v>-44</v>
      </c>
      <c r="C24" s="10" t="str">
        <f>IF(4стр2!D31=4стр2!C29,4стр2!C33,IF(4стр2!D31=4стр2!C33,4стр2!C29,0))</f>
        <v>Шаяхметов Азамат</v>
      </c>
      <c r="D24" s="57"/>
      <c r="E24" s="57"/>
      <c r="F24" s="57"/>
      <c r="G24" s="58"/>
      <c r="H24" s="57"/>
      <c r="I24" s="52"/>
      <c r="J24" s="57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7">
        <v>-11</v>
      </c>
      <c r="B25" s="6" t="str">
        <f>IF(4стр1!C45=4стр1!B44,4стр1!B46,IF(4стр1!C45=4стр1!B46,4стр1!B44,0))</f>
        <v>нет</v>
      </c>
      <c r="C25" s="52"/>
      <c r="D25" s="40">
        <v>98</v>
      </c>
      <c r="E25" s="59" t="s">
        <v>158</v>
      </c>
      <c r="F25" s="57"/>
      <c r="G25" s="58"/>
      <c r="H25" s="57"/>
      <c r="I25" s="52"/>
      <c r="J25" s="57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7"/>
      <c r="B26" s="40">
        <v>69</v>
      </c>
      <c r="C26" s="56"/>
      <c r="D26" s="57"/>
      <c r="E26" s="58"/>
      <c r="F26" s="57"/>
      <c r="G26" s="58"/>
      <c r="H26" s="57"/>
      <c r="I26" s="52"/>
      <c r="J26" s="57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7">
        <v>-12</v>
      </c>
      <c r="B27" s="10" t="str">
        <f>IF(4стр1!C49=4стр1!B48,4стр1!B50,IF(4стр1!C49=4стр1!B50,4стр1!B48,0))</f>
        <v>нет</v>
      </c>
      <c r="C27" s="40">
        <v>85</v>
      </c>
      <c r="D27" s="59" t="s">
        <v>158</v>
      </c>
      <c r="E27" s="58"/>
      <c r="F27" s="40">
        <v>113</v>
      </c>
      <c r="G27" s="56" t="s">
        <v>106</v>
      </c>
      <c r="H27" s="57"/>
      <c r="I27" s="52"/>
      <c r="J27" s="57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7"/>
      <c r="B28" s="47">
        <v>-43</v>
      </c>
      <c r="C28" s="10" t="str">
        <f>IF(4стр2!D23=4стр2!C21,4стр2!C25,IF(4стр2!D23=4стр2!C25,4стр2!C21,0))</f>
        <v>Набиуллина Светлана</v>
      </c>
      <c r="D28" s="52"/>
      <c r="E28" s="58"/>
      <c r="F28" s="57"/>
      <c r="G28" s="57"/>
      <c r="H28" s="57"/>
      <c r="I28" s="52"/>
      <c r="J28" s="57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7">
        <v>-13</v>
      </c>
      <c r="B29" s="6" t="str">
        <f>IF(4стр1!C53=4стр1!B52,4стр1!B54,IF(4стр1!C53=4стр1!B54,4стр1!B52,0))</f>
        <v>нет</v>
      </c>
      <c r="C29" s="52"/>
      <c r="D29" s="47">
        <v>-52</v>
      </c>
      <c r="E29" s="6" t="str">
        <f>IF(4стр1!E59=4стр1!D55,4стр1!D63,IF(4стр1!E59=4стр1!D63,4стр1!D55,0))</f>
        <v>Кудаяров Дамир</v>
      </c>
      <c r="F29" s="57"/>
      <c r="G29" s="57"/>
      <c r="H29" s="57"/>
      <c r="I29" s="52"/>
      <c r="J29" s="57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7"/>
      <c r="B30" s="40">
        <v>70</v>
      </c>
      <c r="C30" s="56"/>
      <c r="D30" s="52"/>
      <c r="E30" s="57"/>
      <c r="F30" s="57"/>
      <c r="G30" s="57"/>
      <c r="H30" s="57"/>
      <c r="I30" s="52"/>
      <c r="J30" s="62" t="s">
        <v>99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7">
        <v>-14</v>
      </c>
      <c r="B31" s="10" t="str">
        <f>IF(4стр1!C57=4стр1!B56,4стр1!B58,IF(4стр1!C57=4стр1!B58,4стр1!B56,0))</f>
        <v>нет</v>
      </c>
      <c r="C31" s="40">
        <v>86</v>
      </c>
      <c r="D31" s="56" t="s">
        <v>134</v>
      </c>
      <c r="E31" s="40">
        <v>107</v>
      </c>
      <c r="F31" s="59" t="s">
        <v>106</v>
      </c>
      <c r="G31" s="40">
        <v>117</v>
      </c>
      <c r="H31" s="59" t="s">
        <v>99</v>
      </c>
      <c r="I31" s="52"/>
      <c r="J31" s="63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7"/>
      <c r="B32" s="47">
        <v>-42</v>
      </c>
      <c r="C32" s="10" t="str">
        <f>IF(4стр2!D15=4стр2!C13,4стр2!C17,IF(4стр2!D15=4стр2!C17,4стр2!C13,0))</f>
        <v>Валеев Ильмир</v>
      </c>
      <c r="D32" s="57"/>
      <c r="E32" s="57"/>
      <c r="F32" s="52"/>
      <c r="G32" s="57"/>
      <c r="H32" s="52"/>
      <c r="I32" s="52"/>
      <c r="J32" s="57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7">
        <v>-15</v>
      </c>
      <c r="B33" s="6" t="str">
        <f>IF(4стр1!C61=4стр1!B60,4стр1!B62,IF(4стр1!C61=4стр1!B62,4стр1!B60,0))</f>
        <v>Яхина Ильвира</v>
      </c>
      <c r="C33" s="52"/>
      <c r="D33" s="40">
        <v>99</v>
      </c>
      <c r="E33" s="59" t="s">
        <v>145</v>
      </c>
      <c r="F33" s="52"/>
      <c r="G33" s="57"/>
      <c r="H33" s="52"/>
      <c r="I33" s="52"/>
      <c r="J33" s="4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7"/>
      <c r="B34" s="40">
        <v>71</v>
      </c>
      <c r="C34" s="56" t="s">
        <v>151</v>
      </c>
      <c r="D34" s="57"/>
      <c r="E34" s="52"/>
      <c r="F34" s="52"/>
      <c r="G34" s="57"/>
      <c r="H34" s="52"/>
      <c r="I34" s="52"/>
      <c r="J34" s="57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7">
        <v>-16</v>
      </c>
      <c r="B35" s="10" t="str">
        <f>IF(4стр1!C65=4стр1!B64,4стр1!B66,IF(4стр1!C65=4стр1!B66,4стр1!B64,0))</f>
        <v>нет</v>
      </c>
      <c r="C35" s="40">
        <v>87</v>
      </c>
      <c r="D35" s="59" t="s">
        <v>145</v>
      </c>
      <c r="E35" s="52"/>
      <c r="F35" s="47">
        <v>-59</v>
      </c>
      <c r="G35" s="10" t="str">
        <f>IF(4стр2!F19=4стр2!E11,4стр2!E27,IF(4стр2!F19=4стр2!E27,4стр2!E11,0))</f>
        <v>Волков Арнольд</v>
      </c>
      <c r="H35" s="52"/>
      <c r="I35" s="64"/>
      <c r="J35" s="65" t="str">
        <f>IF(J30=J15,J47,IF(J30=J47,J15,0))</f>
        <v>Краснова Светлана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7"/>
      <c r="B36" s="47">
        <v>-41</v>
      </c>
      <c r="C36" s="10" t="str">
        <f>IF(4стр2!D7=4стр2!C5,4стр2!C9,IF(4стр2!D7=4стр2!C9,4стр2!C5,0))</f>
        <v>Молдаванцев Никита</v>
      </c>
      <c r="D36" s="52"/>
      <c r="E36" s="52"/>
      <c r="F36" s="52"/>
      <c r="G36" s="52"/>
      <c r="H36" s="52"/>
      <c r="I36" s="64"/>
      <c r="J36" s="63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7">
        <v>-17</v>
      </c>
      <c r="B37" s="6" t="str">
        <f>IF(4стр2!C5=4стр2!B4,4стр2!B6,IF(4стр2!C5=4стр2!B6,4стр2!B4,0))</f>
        <v>нет</v>
      </c>
      <c r="C37" s="52"/>
      <c r="D37" s="47">
        <v>-53</v>
      </c>
      <c r="E37" s="6" t="str">
        <f>IF(4стр2!E11=4стр2!D7,4стр2!D15,IF(4стр2!E11=4стр2!D15,4стр2!D7,0))</f>
        <v>Ахметгалиев Ильнур</v>
      </c>
      <c r="F37" s="52"/>
      <c r="G37" s="52"/>
      <c r="H37" s="52"/>
      <c r="I37" s="52"/>
      <c r="J37" s="57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7"/>
      <c r="B38" s="40">
        <v>72</v>
      </c>
      <c r="C38" s="56" t="s">
        <v>150</v>
      </c>
      <c r="D38" s="52"/>
      <c r="E38" s="57"/>
      <c r="F38" s="52"/>
      <c r="G38" s="52"/>
      <c r="H38" s="52"/>
      <c r="I38" s="58"/>
      <c r="J38" s="57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7">
        <v>-18</v>
      </c>
      <c r="B39" s="10" t="str">
        <f>IF(4стр2!C9=4стр2!B8,4стр2!B10,IF(4стр2!C9=4стр2!B10,4стр2!B8,0))</f>
        <v>Шаймарданова Аделя</v>
      </c>
      <c r="C39" s="40">
        <v>88</v>
      </c>
      <c r="D39" s="56" t="s">
        <v>144</v>
      </c>
      <c r="E39" s="40">
        <v>108</v>
      </c>
      <c r="F39" s="56" t="s">
        <v>129</v>
      </c>
      <c r="G39" s="52"/>
      <c r="H39" s="47">
        <v>-62</v>
      </c>
      <c r="I39" s="6" t="str">
        <f>IF(4стр2!G35=4стр2!F19,4стр2!F51,IF(4стр2!G35=4стр2!F51,4стр2!F19,0))</f>
        <v>Ямалетдинов Азамат</v>
      </c>
      <c r="J39" s="57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7"/>
      <c r="B40" s="47">
        <v>-40</v>
      </c>
      <c r="C40" s="10" t="str">
        <f>IF(4стр1!D63=4стр1!C61,4стр1!C65,IF(4стр1!D63=4стр1!C65,4стр1!C61,0))</f>
        <v>Шамсутдинов Фидан</v>
      </c>
      <c r="D40" s="57"/>
      <c r="E40" s="57"/>
      <c r="F40" s="57"/>
      <c r="G40" s="52"/>
      <c r="H40" s="52"/>
      <c r="I40" s="57"/>
      <c r="J40" s="57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7">
        <v>-19</v>
      </c>
      <c r="B41" s="6" t="str">
        <f>IF(4стр2!C13=4стр2!B12,4стр2!B14,IF(4стр2!C13=4стр2!B14,4стр2!B12,0))</f>
        <v>нет</v>
      </c>
      <c r="C41" s="52"/>
      <c r="D41" s="40">
        <v>100</v>
      </c>
      <c r="E41" s="59" t="s">
        <v>135</v>
      </c>
      <c r="F41" s="57"/>
      <c r="G41" s="52"/>
      <c r="H41" s="52"/>
      <c r="I41" s="57"/>
      <c r="J41" s="57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7"/>
      <c r="B42" s="40">
        <v>73</v>
      </c>
      <c r="C42" s="56"/>
      <c r="D42" s="57"/>
      <c r="E42" s="58"/>
      <c r="F42" s="57"/>
      <c r="G42" s="52"/>
      <c r="H42" s="52"/>
      <c r="I42" s="57"/>
      <c r="J42" s="57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7">
        <v>-20</v>
      </c>
      <c r="B43" s="10" t="str">
        <f>IF(4стр2!C17=4стр2!B16,4стр2!B18,IF(4стр2!C17=4стр2!B18,4стр2!B16,0))</f>
        <v>нет</v>
      </c>
      <c r="C43" s="40">
        <v>89</v>
      </c>
      <c r="D43" s="59" t="s">
        <v>135</v>
      </c>
      <c r="E43" s="58"/>
      <c r="F43" s="40">
        <v>114</v>
      </c>
      <c r="G43" s="56" t="s">
        <v>127</v>
      </c>
      <c r="H43" s="58"/>
      <c r="I43" s="57"/>
      <c r="J43" s="57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7"/>
      <c r="B44" s="47">
        <v>-39</v>
      </c>
      <c r="C44" s="10" t="str">
        <f>IF(4стр1!D55=4стр1!C53,4стр1!C57,IF(4стр1!D55=4стр1!C57,4стр1!C53,0))</f>
        <v>Корнилов Руслан</v>
      </c>
      <c r="D44" s="52"/>
      <c r="E44" s="58"/>
      <c r="F44" s="57"/>
      <c r="G44" s="57"/>
      <c r="H44" s="58"/>
      <c r="I44" s="57"/>
      <c r="J44" s="57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7">
        <v>-21</v>
      </c>
      <c r="B45" s="6" t="str">
        <f>IF(4стр2!C21=4стр2!B20,4стр2!B22,IF(4стр2!C21=4стр2!B22,4стр2!B20,0))</f>
        <v>нет</v>
      </c>
      <c r="C45" s="52"/>
      <c r="D45" s="47">
        <v>-54</v>
      </c>
      <c r="E45" s="6" t="str">
        <f>IF(4стр2!E27=4стр2!D23,4стр2!D31,IF(4стр2!E27=4стр2!D31,4стр2!D23,0))</f>
        <v>Хакимов Фларит</v>
      </c>
      <c r="F45" s="57"/>
      <c r="G45" s="57"/>
      <c r="H45" s="58"/>
      <c r="I45" s="57"/>
      <c r="J45" s="57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7"/>
      <c r="B46" s="40">
        <v>74</v>
      </c>
      <c r="C46" s="56" t="s">
        <v>137</v>
      </c>
      <c r="D46" s="52"/>
      <c r="E46" s="57"/>
      <c r="F46" s="57"/>
      <c r="G46" s="57"/>
      <c r="H46" s="58"/>
      <c r="I46" s="57"/>
      <c r="J46" s="57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7">
        <v>-22</v>
      </c>
      <c r="B47" s="10" t="str">
        <f>IF(4стр2!C25=4стр2!B24,4стр2!B26,IF(4стр2!C25=4стр2!B26,4стр2!B24,0))</f>
        <v>Докшин Юрий</v>
      </c>
      <c r="C47" s="40">
        <v>90</v>
      </c>
      <c r="D47" s="56" t="s">
        <v>136</v>
      </c>
      <c r="E47" s="40">
        <v>109</v>
      </c>
      <c r="F47" s="59" t="s">
        <v>127</v>
      </c>
      <c r="G47" s="40">
        <v>118</v>
      </c>
      <c r="H47" s="56" t="s">
        <v>127</v>
      </c>
      <c r="I47" s="40">
        <v>123</v>
      </c>
      <c r="J47" s="59" t="s">
        <v>124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7"/>
      <c r="B48" s="47">
        <v>-38</v>
      </c>
      <c r="C48" s="10" t="str">
        <f>IF(4стр1!D47=4стр1!C45,4стр1!C49,IF(4стр1!D47=4стр1!C49,4стр1!C45,0))</f>
        <v>Якшимбетов Радмир</v>
      </c>
      <c r="D48" s="57"/>
      <c r="E48" s="57"/>
      <c r="F48" s="52"/>
      <c r="G48" s="57"/>
      <c r="H48" s="57"/>
      <c r="I48" s="57"/>
      <c r="J48" s="52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7">
        <v>-23</v>
      </c>
      <c r="B49" s="6" t="str">
        <f>IF(4стр2!C29=4стр2!B28,4стр2!B30,IF(4стр2!C29=4стр2!B30,4стр2!B28,0))</f>
        <v>Калимуллин Ивиль</v>
      </c>
      <c r="C49" s="52"/>
      <c r="D49" s="40">
        <v>101</v>
      </c>
      <c r="E49" s="59" t="s">
        <v>136</v>
      </c>
      <c r="F49" s="52"/>
      <c r="G49" s="57"/>
      <c r="H49" s="57"/>
      <c r="I49" s="57"/>
      <c r="J49" s="52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7"/>
      <c r="B50" s="40">
        <v>75</v>
      </c>
      <c r="C50" s="56" t="s">
        <v>153</v>
      </c>
      <c r="D50" s="57"/>
      <c r="E50" s="58"/>
      <c r="F50" s="52"/>
      <c r="G50" s="57"/>
      <c r="H50" s="57"/>
      <c r="I50" s="57"/>
      <c r="J50" s="52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7">
        <v>-24</v>
      </c>
      <c r="B51" s="10" t="str">
        <f>IF(4стр2!C33=4стр2!B32,4стр2!B34,IF(4стр2!C33=4стр2!B34,4стр2!B32,0))</f>
        <v>нет</v>
      </c>
      <c r="C51" s="40">
        <v>91</v>
      </c>
      <c r="D51" s="59" t="s">
        <v>143</v>
      </c>
      <c r="E51" s="58"/>
      <c r="F51" s="47">
        <v>-58</v>
      </c>
      <c r="G51" s="10" t="str">
        <f>IF(4стр1!F51=4стр1!E43,4стр1!E59,IF(4стр1!F51=4стр1!E59,4стр1!E43,0))</f>
        <v>Губайдуллин Рафаэль</v>
      </c>
      <c r="H51" s="57"/>
      <c r="I51" s="57"/>
      <c r="J51" s="52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7"/>
      <c r="B52" s="61">
        <v>-37</v>
      </c>
      <c r="C52" s="10" t="str">
        <f>IF(4стр1!D39=4стр1!C37,4стр1!C41,IF(4стр1!D39=4стр1!C41,4стр1!C37,0))</f>
        <v>Ишмаева Юлия</v>
      </c>
      <c r="D52" s="52"/>
      <c r="E52" s="58"/>
      <c r="F52" s="52"/>
      <c r="G52" s="58"/>
      <c r="H52" s="57"/>
      <c r="I52" s="57"/>
      <c r="J52" s="52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7">
        <v>-25</v>
      </c>
      <c r="B53" s="6" t="str">
        <f>IF(4стр2!C37=4стр2!B36,4стр2!B38,IF(4стр2!C37=4стр2!B38,4стр2!B36,0))</f>
        <v>нет</v>
      </c>
      <c r="C53" s="52"/>
      <c r="D53" s="47">
        <v>-55</v>
      </c>
      <c r="E53" s="6" t="str">
        <f>IF(4стр2!E43=4стр2!D39,4стр2!D47,IF(4стр2!E43=4стр2!D47,4стр2!D39,0))</f>
        <v>Латыпов Аллан</v>
      </c>
      <c r="F53" s="52"/>
      <c r="G53" s="58"/>
      <c r="H53" s="57"/>
      <c r="I53" s="57"/>
      <c r="J53" s="52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7"/>
      <c r="B54" s="40">
        <v>76</v>
      </c>
      <c r="C54" s="56" t="s">
        <v>154</v>
      </c>
      <c r="D54" s="52"/>
      <c r="E54" s="57"/>
      <c r="F54" s="52"/>
      <c r="G54" s="58"/>
      <c r="H54" s="57"/>
      <c r="I54" s="57"/>
      <c r="J54" s="52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7">
        <v>-26</v>
      </c>
      <c r="B55" s="10" t="str">
        <f>IF(4стр2!C41=4стр2!B40,4стр2!B42,IF(4стр2!C41=4стр2!B42,4стр2!B40,0))</f>
        <v>Муратова Татьяна</v>
      </c>
      <c r="C55" s="40">
        <v>92</v>
      </c>
      <c r="D55" s="56" t="s">
        <v>155</v>
      </c>
      <c r="E55" s="40">
        <v>110</v>
      </c>
      <c r="F55" s="56" t="s">
        <v>123</v>
      </c>
      <c r="G55" s="58"/>
      <c r="H55" s="40">
        <v>121</v>
      </c>
      <c r="I55" s="59" t="s">
        <v>124</v>
      </c>
      <c r="J55" s="52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7"/>
      <c r="B56" s="47">
        <v>-36</v>
      </c>
      <c r="C56" s="10" t="str">
        <f>IF(4стр1!D31=4стр1!C29,4стр1!C33,IF(4стр1!D31=4стр1!C33,4стр1!C29,0))</f>
        <v>Гайсин Ильнур</v>
      </c>
      <c r="D56" s="57"/>
      <c r="E56" s="57"/>
      <c r="F56" s="57"/>
      <c r="G56" s="58"/>
      <c r="H56" s="57"/>
      <c r="I56" s="52"/>
      <c r="J56" s="52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7">
        <v>-27</v>
      </c>
      <c r="B57" s="6" t="str">
        <f>IF(4стр2!C45=4стр2!B44,4стр2!B46,IF(4стр2!C45=4стр2!B46,4стр2!B44,0))</f>
        <v>Бурангулов Радмир</v>
      </c>
      <c r="C57" s="52"/>
      <c r="D57" s="40">
        <v>102</v>
      </c>
      <c r="E57" s="59" t="s">
        <v>155</v>
      </c>
      <c r="F57" s="57"/>
      <c r="G57" s="58"/>
      <c r="H57" s="57"/>
      <c r="I57" s="52"/>
      <c r="J57" s="52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7"/>
      <c r="B58" s="40">
        <v>77</v>
      </c>
      <c r="C58" s="56" t="s">
        <v>157</v>
      </c>
      <c r="D58" s="57"/>
      <c r="E58" s="58"/>
      <c r="F58" s="57"/>
      <c r="G58" s="58"/>
      <c r="H58" s="57"/>
      <c r="I58" s="52"/>
      <c r="J58" s="52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7">
        <v>-28</v>
      </c>
      <c r="B59" s="10" t="str">
        <f>IF(4стр2!C49=4стр2!B48,4стр2!B50,IF(4стр2!C49=4стр2!B50,4стр2!B48,0))</f>
        <v>нет</v>
      </c>
      <c r="C59" s="40">
        <v>93</v>
      </c>
      <c r="D59" s="59" t="s">
        <v>139</v>
      </c>
      <c r="E59" s="58"/>
      <c r="F59" s="40">
        <v>115</v>
      </c>
      <c r="G59" s="56" t="s">
        <v>123</v>
      </c>
      <c r="H59" s="57"/>
      <c r="I59" s="52"/>
      <c r="J59" s="52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7"/>
      <c r="B60" s="47">
        <v>-35</v>
      </c>
      <c r="C60" s="10" t="str">
        <f>IF(4стр1!D23=4стр1!C21,4стр1!C25,IF(4стр1!D23=4стр1!C25,4стр1!C21,0))</f>
        <v>Брылов Егор</v>
      </c>
      <c r="D60" s="52"/>
      <c r="E60" s="58"/>
      <c r="F60" s="57"/>
      <c r="G60" s="57"/>
      <c r="H60" s="57"/>
      <c r="I60" s="52"/>
      <c r="J60" s="52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7">
        <v>-29</v>
      </c>
      <c r="B61" s="6" t="str">
        <f>IF(4стр2!C53=4стр2!B52,4стр2!B54,IF(4стр2!C53=4стр2!B54,4стр2!B52,0))</f>
        <v>нет</v>
      </c>
      <c r="C61" s="52"/>
      <c r="D61" s="47">
        <v>-56</v>
      </c>
      <c r="E61" s="6" t="str">
        <f>IF(4стр2!E59=4стр2!D55,4стр2!D63,IF(4стр2!E59=4стр2!D63,4стр2!D55,0))</f>
        <v>Кусябаев Рамиль</v>
      </c>
      <c r="F61" s="57"/>
      <c r="G61" s="57"/>
      <c r="H61" s="57"/>
      <c r="I61" s="52"/>
      <c r="J61" s="52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7"/>
      <c r="B62" s="40">
        <v>78</v>
      </c>
      <c r="C62" s="56"/>
      <c r="D62" s="52"/>
      <c r="E62" s="57"/>
      <c r="F62" s="57"/>
      <c r="G62" s="57"/>
      <c r="H62" s="57"/>
      <c r="I62" s="52"/>
      <c r="J62" s="52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7">
        <v>-30</v>
      </c>
      <c r="B63" s="10" t="str">
        <f>IF(4стр2!C57=4стр2!B56,4стр2!B58,IF(4стр2!C57=4стр2!B58,4стр2!B56,0))</f>
        <v>нет</v>
      </c>
      <c r="C63" s="40">
        <v>94</v>
      </c>
      <c r="D63" s="56" t="s">
        <v>132</v>
      </c>
      <c r="E63" s="40">
        <v>111</v>
      </c>
      <c r="F63" s="59" t="s">
        <v>130</v>
      </c>
      <c r="G63" s="40">
        <v>119</v>
      </c>
      <c r="H63" s="59" t="s">
        <v>124</v>
      </c>
      <c r="I63" s="52"/>
      <c r="J63" s="52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7"/>
      <c r="B64" s="47">
        <v>-34</v>
      </c>
      <c r="C64" s="10" t="str">
        <f>IF(4стр1!D15=4стр1!C13,4стр1!C17,IF(4стр1!D15=4стр1!C17,4стр1!C13,0))</f>
        <v>Гордеев Андрей</v>
      </c>
      <c r="D64" s="57"/>
      <c r="E64" s="57"/>
      <c r="F64" s="52"/>
      <c r="G64" s="57"/>
      <c r="H64" s="52"/>
      <c r="I64" s="52"/>
      <c r="J64" s="52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7">
        <v>-31</v>
      </c>
      <c r="B65" s="6" t="str">
        <f>IF(4стр2!C61=4стр2!B60,4стр2!B62,IF(4стр2!C61=4стр2!B62,4стр2!B60,0))</f>
        <v>Рафиков Венер</v>
      </c>
      <c r="C65" s="52"/>
      <c r="D65" s="40">
        <v>103</v>
      </c>
      <c r="E65" s="59" t="s">
        <v>132</v>
      </c>
      <c r="F65" s="52"/>
      <c r="G65" s="57"/>
      <c r="H65" s="47">
        <v>-122</v>
      </c>
      <c r="I65" s="6" t="str">
        <f>IF(J15=I7,I23,IF(J15=I23,I7,0))</f>
        <v>Мухамадеев Артур</v>
      </c>
      <c r="J65" s="52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7"/>
      <c r="B66" s="40">
        <v>79</v>
      </c>
      <c r="C66" s="56" t="s">
        <v>149</v>
      </c>
      <c r="D66" s="57"/>
      <c r="E66" s="52"/>
      <c r="F66" s="52"/>
      <c r="G66" s="57"/>
      <c r="H66" s="47"/>
      <c r="I66" s="40">
        <v>125</v>
      </c>
      <c r="J66" s="56" t="s">
        <v>100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7">
        <v>-32</v>
      </c>
      <c r="B67" s="10" t="str">
        <f>IF(4стр2!C65=4стр2!B64,4стр2!B66,IF(4стр2!C65=4стр2!B66,4стр2!B64,0))</f>
        <v>нет</v>
      </c>
      <c r="C67" s="40">
        <v>95</v>
      </c>
      <c r="D67" s="59" t="s">
        <v>149</v>
      </c>
      <c r="E67" s="52"/>
      <c r="F67" s="47">
        <v>-57</v>
      </c>
      <c r="G67" s="10" t="str">
        <f>IF(4стр1!F19=4стр1!E11,4стр1!E27,IF(4стр1!F19=4стр1!E27,4стр1!E11,0))</f>
        <v>Краснова Светлана</v>
      </c>
      <c r="H67" s="47">
        <v>-123</v>
      </c>
      <c r="I67" s="10" t="str">
        <f>IF(J47=I39,I55,IF(J47=I55,I39,0))</f>
        <v>Ямалетдинов Азамат</v>
      </c>
      <c r="J67" s="4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7"/>
      <c r="B68" s="47">
        <v>-33</v>
      </c>
      <c r="C68" s="10" t="str">
        <f>IF(4стр1!D7=4стр1!C5,4стр1!C9,IF(4стр1!D7=4стр1!C9,4стр1!C5,0))</f>
        <v>Рафиков Ильнар</v>
      </c>
      <c r="D68" s="52"/>
      <c r="E68" s="52"/>
      <c r="F68" s="52"/>
      <c r="G68" s="52"/>
      <c r="H68" s="47"/>
      <c r="I68" s="47">
        <v>-125</v>
      </c>
      <c r="J68" s="6" t="str">
        <f>IF(J66=I65,I67,IF(J66=I67,I65,0))</f>
        <v>Ямалетдинов Азамат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7">
        <v>-116</v>
      </c>
      <c r="B69" s="6" t="str">
        <f>IF(H15=G11,G19,IF(H15=G19,G11,0))</f>
        <v>Килюшева Мария</v>
      </c>
      <c r="C69" s="52"/>
      <c r="D69" s="52"/>
      <c r="E69" s="47">
        <v>-127</v>
      </c>
      <c r="F69" s="6" t="str">
        <f>IF(C70=B69,B71,IF(C70=B71,B69,0))</f>
        <v>Килюшева Мария</v>
      </c>
      <c r="G69" s="52"/>
      <c r="H69" s="47">
        <v>-120</v>
      </c>
      <c r="I69" s="6" t="str">
        <f>IF(I23=H15,H31,IF(I23=H31,H15,0))</f>
        <v>Емелин Илья</v>
      </c>
      <c r="J69" s="4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7"/>
      <c r="B70" s="40">
        <v>127</v>
      </c>
      <c r="C70" s="56" t="s">
        <v>106</v>
      </c>
      <c r="D70" s="52"/>
      <c r="E70" s="47"/>
      <c r="F70" s="40">
        <v>130</v>
      </c>
      <c r="G70" s="56" t="s">
        <v>123</v>
      </c>
      <c r="H70" s="47"/>
      <c r="I70" s="40">
        <v>126</v>
      </c>
      <c r="J70" s="56" t="s">
        <v>126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7">
        <v>-117</v>
      </c>
      <c r="B71" s="10" t="str">
        <f>IF(H31=G27,G35,IF(H31=G35,G27,0))</f>
        <v>Кудаяров Дамир</v>
      </c>
      <c r="C71" s="57"/>
      <c r="D71" s="58"/>
      <c r="E71" s="47">
        <v>-128</v>
      </c>
      <c r="F71" s="10" t="str">
        <f>IF(C74=B73,B75,IF(C74=B75,B73,0))</f>
        <v>Латыпов Аллан</v>
      </c>
      <c r="G71" s="47" t="s">
        <v>10</v>
      </c>
      <c r="H71" s="47">
        <v>-121</v>
      </c>
      <c r="I71" s="10" t="str">
        <f>IF(I55=H47,H63,IF(I55=H63,H47,0))</f>
        <v>Хакимов Фларит</v>
      </c>
      <c r="J71" s="4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7"/>
      <c r="B72" s="52"/>
      <c r="C72" s="40">
        <v>129</v>
      </c>
      <c r="D72" s="56" t="s">
        <v>122</v>
      </c>
      <c r="E72" s="47"/>
      <c r="F72" s="47">
        <v>-130</v>
      </c>
      <c r="G72" s="6" t="str">
        <f>IF(G70=F69,F71,IF(G70=F71,F69,0))</f>
        <v>Килюшева Мария</v>
      </c>
      <c r="H72" s="47"/>
      <c r="I72" s="47">
        <v>-126</v>
      </c>
      <c r="J72" s="6" t="str">
        <f>IF(J70=I69,I71,IF(J70=I71,I69,0))</f>
        <v>Хакимов Фларит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7">
        <v>-118</v>
      </c>
      <c r="B73" s="6" t="str">
        <f>IF(H47=G43,G51,IF(H47=G51,G43,0))</f>
        <v>Губайдуллин Рафаэль</v>
      </c>
      <c r="C73" s="57"/>
      <c r="D73" s="61" t="s">
        <v>6</v>
      </c>
      <c r="E73" s="47">
        <v>-112</v>
      </c>
      <c r="F73" s="6" t="str">
        <f>IF(G11=F7,F15,IF(G11=F15,F7,0))</f>
        <v>Мурзин Рустем</v>
      </c>
      <c r="G73" s="47" t="s">
        <v>11</v>
      </c>
      <c r="H73" s="47">
        <v>-131</v>
      </c>
      <c r="I73" s="6" t="str">
        <f>IF(G74=F73,F75,IF(G74=F75,F73,0))</f>
        <v>Мурзин Рустем</v>
      </c>
      <c r="J73" s="4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7"/>
      <c r="B74" s="40">
        <v>128</v>
      </c>
      <c r="C74" s="59" t="s">
        <v>122</v>
      </c>
      <c r="D74" s="52"/>
      <c r="E74" s="47"/>
      <c r="F74" s="40">
        <v>131</v>
      </c>
      <c r="G74" s="56" t="s">
        <v>158</v>
      </c>
      <c r="H74" s="47"/>
      <c r="I74" s="40">
        <v>134</v>
      </c>
      <c r="J74" s="56" t="s">
        <v>133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7">
        <v>-119</v>
      </c>
      <c r="B75" s="10" t="str">
        <f>IF(H63=G59,G67,IF(H63=G67,G59,0))</f>
        <v>Латыпов Аллан</v>
      </c>
      <c r="C75" s="47">
        <v>-129</v>
      </c>
      <c r="D75" s="6" t="str">
        <f>IF(D72=C70,C74,IF(D72=C74,C70,0))</f>
        <v>Кудаяров Дамир</v>
      </c>
      <c r="E75" s="47">
        <v>-113</v>
      </c>
      <c r="F75" s="10" t="str">
        <f>IF(G27=F23,F31,IF(G27=F31,F23,0))</f>
        <v>Набиуллина Светлана</v>
      </c>
      <c r="G75" s="57"/>
      <c r="H75" s="47">
        <v>-132</v>
      </c>
      <c r="I75" s="10" t="str">
        <f>IF(G78=F77,F79,IF(G78=F79,F77,0))</f>
        <v>Кусябаев Рамиль</v>
      </c>
      <c r="J75" s="4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7"/>
      <c r="B76" s="52"/>
      <c r="C76" s="52"/>
      <c r="D76" s="47" t="s">
        <v>8</v>
      </c>
      <c r="E76" s="47"/>
      <c r="F76" s="52"/>
      <c r="G76" s="40">
        <v>133</v>
      </c>
      <c r="H76" s="56" t="s">
        <v>158</v>
      </c>
      <c r="I76" s="47">
        <v>-134</v>
      </c>
      <c r="J76" s="6" t="str">
        <f>IF(J74=I73,I75,IF(J74=I75,I73,0))</f>
        <v>Кусябаев Рамиль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7">
        <v>-104</v>
      </c>
      <c r="B77" s="6" t="str">
        <f>IF(F7=E5,E9,IF(F7=E9,E5,0))</f>
        <v>Краснов Дмитрий</v>
      </c>
      <c r="C77" s="52"/>
      <c r="D77" s="52"/>
      <c r="E77" s="47">
        <v>-114</v>
      </c>
      <c r="F77" s="6" t="str">
        <f>IF(G43=F39,F47,IF(G43=F47,F39,0))</f>
        <v>Ахметгалиев Ильнур</v>
      </c>
      <c r="G77" s="57"/>
      <c r="H77" s="61" t="s">
        <v>12</v>
      </c>
      <c r="I77" s="52"/>
      <c r="J77" s="4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7"/>
      <c r="B78" s="40">
        <v>135</v>
      </c>
      <c r="C78" s="56" t="s">
        <v>131</v>
      </c>
      <c r="D78" s="52"/>
      <c r="E78" s="47"/>
      <c r="F78" s="40">
        <v>132</v>
      </c>
      <c r="G78" s="59" t="s">
        <v>129</v>
      </c>
      <c r="H78" s="52"/>
      <c r="I78" s="52"/>
      <c r="J78" s="52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7">
        <v>-105</v>
      </c>
      <c r="B79" s="10" t="str">
        <f>IF(F15=E13,E17,IF(F15=E17,E13,0))</f>
        <v>Юлдашев Руслан</v>
      </c>
      <c r="C79" s="57"/>
      <c r="D79" s="52"/>
      <c r="E79" s="47">
        <v>-115</v>
      </c>
      <c r="F79" s="10" t="str">
        <f>IF(G59=F55,F63,IF(G59=F63,F55,0))</f>
        <v>Кусябаев Рамиль</v>
      </c>
      <c r="G79" s="47">
        <v>-133</v>
      </c>
      <c r="H79" s="6" t="str">
        <f>IF(H76=G74,G78,IF(H76=G78,G74,0))</f>
        <v>Ахметгалиев Ильнур</v>
      </c>
      <c r="I79" s="52"/>
      <c r="J79" s="52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7"/>
      <c r="B80" s="52"/>
      <c r="C80" s="40">
        <v>139</v>
      </c>
      <c r="D80" s="56" t="s">
        <v>128</v>
      </c>
      <c r="E80" s="52"/>
      <c r="F80" s="52"/>
      <c r="G80" s="52"/>
      <c r="H80" s="47" t="s">
        <v>14</v>
      </c>
      <c r="I80" s="52"/>
      <c r="J80" s="52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7">
        <v>-106</v>
      </c>
      <c r="B81" s="6" t="str">
        <f>IF(F23=E21,E25,IF(F23=E25,E21,0))</f>
        <v>Латыпов Тимур</v>
      </c>
      <c r="C81" s="57"/>
      <c r="D81" s="57"/>
      <c r="E81" s="52"/>
      <c r="F81" s="52"/>
      <c r="G81" s="47">
        <v>-139</v>
      </c>
      <c r="H81" s="6" t="str">
        <f>IF(D80=C78,C82,IF(D80=C82,C78,0))</f>
        <v>Краснов Дмитрий</v>
      </c>
      <c r="I81" s="52"/>
      <c r="J81" s="52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7"/>
      <c r="B82" s="40">
        <v>136</v>
      </c>
      <c r="C82" s="59" t="s">
        <v>128</v>
      </c>
      <c r="D82" s="57"/>
      <c r="E82" s="52"/>
      <c r="F82" s="52"/>
      <c r="G82" s="52"/>
      <c r="H82" s="40">
        <v>142</v>
      </c>
      <c r="I82" s="56" t="s">
        <v>155</v>
      </c>
      <c r="J82" s="52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7">
        <v>-107</v>
      </c>
      <c r="B83" s="10" t="str">
        <f>IF(F31=E29,E33,IF(F31=E33,E29,0))</f>
        <v>Молдаванцев Никита</v>
      </c>
      <c r="C83" s="52"/>
      <c r="D83" s="57"/>
      <c r="E83" s="52"/>
      <c r="F83" s="52"/>
      <c r="G83" s="47">
        <v>-140</v>
      </c>
      <c r="H83" s="10" t="str">
        <f>IF(D88=C86,C90,IF(D88=C90,C86,0))</f>
        <v>Гайсин Ильнур</v>
      </c>
      <c r="I83" s="47" t="s">
        <v>159</v>
      </c>
      <c r="J83" s="52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7"/>
      <c r="B84" s="52"/>
      <c r="C84" s="58"/>
      <c r="D84" s="40">
        <v>141</v>
      </c>
      <c r="E84" s="56" t="s">
        <v>128</v>
      </c>
      <c r="F84" s="47">
        <v>-135</v>
      </c>
      <c r="G84" s="6" t="str">
        <f>IF(C78=B77,B79,IF(C78=B79,B77,0))</f>
        <v>Юлдашев Руслан</v>
      </c>
      <c r="H84" s="47">
        <v>-142</v>
      </c>
      <c r="I84" s="6" t="str">
        <f>IF(I82=H81,H83,IF(I82=H83,H81,0))</f>
        <v>Краснов Дмитрий</v>
      </c>
      <c r="J84" s="52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7">
        <v>-108</v>
      </c>
      <c r="B85" s="6" t="str">
        <f>IF(F39=E37,E41,IF(F39=E41,E37,0))</f>
        <v>Корнилов Руслан</v>
      </c>
      <c r="C85" s="52"/>
      <c r="D85" s="57"/>
      <c r="E85" s="47" t="s">
        <v>16</v>
      </c>
      <c r="F85" s="47"/>
      <c r="G85" s="40">
        <v>143</v>
      </c>
      <c r="H85" s="66" t="s">
        <v>145</v>
      </c>
      <c r="I85" s="47" t="s">
        <v>19</v>
      </c>
      <c r="J85" s="52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7"/>
      <c r="B86" s="40">
        <v>137</v>
      </c>
      <c r="C86" s="56" t="s">
        <v>136</v>
      </c>
      <c r="D86" s="57"/>
      <c r="E86" s="52"/>
      <c r="F86" s="47">
        <v>-136</v>
      </c>
      <c r="G86" s="10" t="str">
        <f>IF(C82=B81,B83,IF(C82=B83,B81,0))</f>
        <v>Молдаванцев Никита</v>
      </c>
      <c r="H86" s="57"/>
      <c r="I86" s="52"/>
      <c r="J86" s="52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7">
        <v>-109</v>
      </c>
      <c r="B87" s="10" t="str">
        <f>IF(F47=E45,E49,IF(F47=E49,E45,0))</f>
        <v>Якшимбетов Радмир</v>
      </c>
      <c r="C87" s="57"/>
      <c r="D87" s="57"/>
      <c r="E87" s="52"/>
      <c r="F87" s="47"/>
      <c r="G87" s="52"/>
      <c r="H87" s="40">
        <v>145</v>
      </c>
      <c r="I87" s="66" t="s">
        <v>132</v>
      </c>
      <c r="J87" s="52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7"/>
      <c r="B88" s="52"/>
      <c r="C88" s="40">
        <v>140</v>
      </c>
      <c r="D88" s="59" t="s">
        <v>136</v>
      </c>
      <c r="E88" s="52"/>
      <c r="F88" s="47">
        <v>-137</v>
      </c>
      <c r="G88" s="6" t="str">
        <f>IF(C86=B85,B87,IF(C86=B87,B85,0))</f>
        <v>Корнилов Руслан</v>
      </c>
      <c r="H88" s="57"/>
      <c r="I88" s="61" t="s">
        <v>18</v>
      </c>
      <c r="J88" s="52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7">
        <v>-110</v>
      </c>
      <c r="B89" s="6" t="str">
        <f>IF(F55=E53,E57,IF(F55=E57,E53,0))</f>
        <v>Гайсин Ильнур</v>
      </c>
      <c r="C89" s="57"/>
      <c r="D89" s="58"/>
      <c r="E89" s="52"/>
      <c r="F89" s="47"/>
      <c r="G89" s="40">
        <v>144</v>
      </c>
      <c r="H89" s="67" t="s">
        <v>132</v>
      </c>
      <c r="I89" s="52"/>
      <c r="J89" s="52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7"/>
      <c r="B90" s="40">
        <v>138</v>
      </c>
      <c r="C90" s="59" t="s">
        <v>155</v>
      </c>
      <c r="D90" s="47">
        <v>-141</v>
      </c>
      <c r="E90" s="6" t="str">
        <f>IF(E84=D80,D88,IF(E84=D88,D80,0))</f>
        <v>Якшимбетов Радмир</v>
      </c>
      <c r="F90" s="47">
        <v>-138</v>
      </c>
      <c r="G90" s="10" t="str">
        <f>IF(C90=B89,B91,IF(C90=B91,B89,0))</f>
        <v>Гордеев Андрей</v>
      </c>
      <c r="H90" s="47">
        <v>-145</v>
      </c>
      <c r="I90" s="6" t="str">
        <f>IF(I87=H85,H89,IF(I87=H89,H85,0))</f>
        <v>Молдаванцев Никита</v>
      </c>
      <c r="J90" s="52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7">
        <v>-111</v>
      </c>
      <c r="B91" s="10" t="str">
        <f>IF(F63=E61,E65,IF(F63=E65,E61,0))</f>
        <v>Гордеев Андрей</v>
      </c>
      <c r="C91" s="52"/>
      <c r="D91" s="52"/>
      <c r="E91" s="47" t="s">
        <v>17</v>
      </c>
      <c r="F91" s="52"/>
      <c r="G91" s="52"/>
      <c r="H91" s="52"/>
      <c r="I91" s="47" t="s">
        <v>20</v>
      </c>
      <c r="J91" s="52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8" customWidth="1"/>
    <col min="2" max="2" width="15.75390625" style="68" customWidth="1"/>
    <col min="3" max="9" width="10.75390625" style="68" customWidth="1"/>
    <col min="10" max="10" width="16.25390625" style="68" customWidth="1"/>
    <col min="11" max="21" width="9.125" style="69" customWidth="1"/>
    <col min="22" max="16384" width="9.125" style="68" customWidth="1"/>
  </cols>
  <sheetData>
    <row r="1" spans="2:10" ht="9.75" customHeight="1"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Дню Земли. 15 марта.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21" ht="9.75" customHeight="1">
      <c r="A4" s="52"/>
      <c r="B4" s="52"/>
      <c r="C4" s="52"/>
      <c r="D4" s="52"/>
      <c r="E4" s="52"/>
      <c r="F4" s="52"/>
      <c r="G4" s="47">
        <v>-151</v>
      </c>
      <c r="H4" s="6" t="str">
        <f>IF(D8=C6,C10,IF(D8=C10,C6,0))</f>
        <v>Ханнанов Булат</v>
      </c>
      <c r="I4" s="52"/>
      <c r="J4" s="52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9.75" customHeight="1">
      <c r="A5" s="47">
        <v>-96</v>
      </c>
      <c r="B5" s="6" t="str">
        <f>IF(4стр3!E9=4стр3!D7,4стр3!D11,IF(4стр3!E9=4стр3!D11,4стр3!D7,0))</f>
        <v>Ханнанов Булат</v>
      </c>
      <c r="C5" s="52"/>
      <c r="D5" s="47">
        <v>-143</v>
      </c>
      <c r="E5" s="6" t="str">
        <f>IF(4стр3!H85=4стр3!G84,4стр3!G86,IF(4стр3!H85=4стр3!G86,4стр3!G84,0))</f>
        <v>Юлдашев Руслан</v>
      </c>
      <c r="F5" s="52"/>
      <c r="G5" s="47"/>
      <c r="H5" s="40">
        <v>154</v>
      </c>
      <c r="I5" s="56" t="s">
        <v>139</v>
      </c>
      <c r="J5" s="5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9.75" customHeight="1">
      <c r="A6" s="47"/>
      <c r="B6" s="40">
        <v>147</v>
      </c>
      <c r="C6" s="56" t="s">
        <v>148</v>
      </c>
      <c r="D6" s="52"/>
      <c r="E6" s="40">
        <v>146</v>
      </c>
      <c r="F6" s="56" t="s">
        <v>135</v>
      </c>
      <c r="G6" s="47">
        <v>-152</v>
      </c>
      <c r="H6" s="10" t="str">
        <f>IF(D16=C14,C18,IF(D16=C18,C14,0))</f>
        <v>Брылов Егор</v>
      </c>
      <c r="I6" s="47" t="s">
        <v>27</v>
      </c>
      <c r="J6" s="5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9.75" customHeight="1">
      <c r="A7" s="47">
        <v>-97</v>
      </c>
      <c r="B7" s="10" t="str">
        <f>IF(4стр3!E17=4стр3!D15,4стр3!D19,IF(4стр3!E17=4стр3!D19,4стр3!D15,0))</f>
        <v>Калямов Данис</v>
      </c>
      <c r="C7" s="57"/>
      <c r="D7" s="47">
        <v>-144</v>
      </c>
      <c r="E7" s="10" t="str">
        <f>IF(4стр3!H89=4стр3!G88,4стр3!G90,IF(4стр3!H89=4стр3!G90,4стр3!G88,0))</f>
        <v>Корнилов Руслан</v>
      </c>
      <c r="F7" s="47" t="s">
        <v>21</v>
      </c>
      <c r="G7" s="52"/>
      <c r="H7" s="47">
        <v>-154</v>
      </c>
      <c r="I7" s="6" t="str">
        <f>IF(I5=H4,H6,IF(I5=H6,H4,0))</f>
        <v>Ханнанов Булат</v>
      </c>
      <c r="J7" s="5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9.75" customHeight="1">
      <c r="A8" s="47"/>
      <c r="B8" s="52"/>
      <c r="C8" s="40">
        <v>151</v>
      </c>
      <c r="D8" s="56" t="s">
        <v>142</v>
      </c>
      <c r="E8" s="47">
        <v>-146</v>
      </c>
      <c r="F8" s="6" t="str">
        <f>IF(F6=E5,E7,IF(F6=E7,E5,0))</f>
        <v>Юлдашев Руслан</v>
      </c>
      <c r="G8" s="52"/>
      <c r="H8" s="52"/>
      <c r="I8" s="47" t="s">
        <v>29</v>
      </c>
      <c r="J8" s="52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9.75" customHeight="1">
      <c r="A9" s="47">
        <v>-98</v>
      </c>
      <c r="B9" s="6" t="str">
        <f>IF(4стр3!E25=4стр3!D23,4стр3!D27,IF(4стр3!E25=4стр3!D27,4стр3!D23,0))</f>
        <v>Шаяхметов Азамат</v>
      </c>
      <c r="C9" s="57"/>
      <c r="D9" s="57"/>
      <c r="E9" s="52"/>
      <c r="F9" s="47" t="s">
        <v>22</v>
      </c>
      <c r="G9" s="47">
        <v>-147</v>
      </c>
      <c r="H9" s="6" t="str">
        <f>IF(C6=B5,B7,IF(C6=B7,B5,0))</f>
        <v>Калямов Данис</v>
      </c>
      <c r="I9" s="52"/>
      <c r="J9" s="52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ht="9.75" customHeight="1">
      <c r="A10" s="47"/>
      <c r="B10" s="40">
        <v>148</v>
      </c>
      <c r="C10" s="59" t="s">
        <v>142</v>
      </c>
      <c r="D10" s="57"/>
      <c r="E10" s="52"/>
      <c r="F10" s="52"/>
      <c r="G10" s="47"/>
      <c r="H10" s="40">
        <v>155</v>
      </c>
      <c r="I10" s="56" t="s">
        <v>134</v>
      </c>
      <c r="J10" s="52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9.75" customHeight="1">
      <c r="A11" s="47">
        <v>-99</v>
      </c>
      <c r="B11" s="10" t="str">
        <f>IF(4стр3!E33=4стр3!D31,4стр3!D35,IF(4стр3!E33=4стр3!D35,4стр3!D31,0))</f>
        <v>Валеев Ильмир</v>
      </c>
      <c r="C11" s="52"/>
      <c r="D11" s="57"/>
      <c r="E11" s="52"/>
      <c r="F11" s="52"/>
      <c r="G11" s="47">
        <v>-148</v>
      </c>
      <c r="H11" s="10" t="str">
        <f>IF(C10=B9,B11,IF(C10=B11,B9,0))</f>
        <v>Валеев Ильмир</v>
      </c>
      <c r="I11" s="57"/>
      <c r="J11" s="5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9.75" customHeight="1">
      <c r="A12" s="47"/>
      <c r="B12" s="52"/>
      <c r="C12" s="58"/>
      <c r="D12" s="40">
        <v>153</v>
      </c>
      <c r="E12" s="56" t="s">
        <v>142</v>
      </c>
      <c r="F12" s="52"/>
      <c r="G12" s="47"/>
      <c r="H12" s="52"/>
      <c r="I12" s="40">
        <v>157</v>
      </c>
      <c r="J12" s="56" t="s">
        <v>134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 ht="9.75" customHeight="1">
      <c r="A13" s="47">
        <v>-100</v>
      </c>
      <c r="B13" s="6" t="str">
        <f>IF(4стр3!E41=4стр3!D39,4стр3!D43,IF(4стр3!E41=4стр3!D43,4стр3!D39,0))</f>
        <v>Шамсутдинов Фидан</v>
      </c>
      <c r="C13" s="52"/>
      <c r="D13" s="57"/>
      <c r="E13" s="47" t="s">
        <v>23</v>
      </c>
      <c r="F13" s="52"/>
      <c r="G13" s="47">
        <v>-149</v>
      </c>
      <c r="H13" s="6" t="str">
        <f>IF(C14=B13,B15,IF(C14=B15,B13,0))</f>
        <v>Шамсутдинов Фидан</v>
      </c>
      <c r="I13" s="57"/>
      <c r="J13" s="61" t="s">
        <v>24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ht="9.75" customHeight="1">
      <c r="A14" s="47"/>
      <c r="B14" s="40">
        <v>149</v>
      </c>
      <c r="C14" s="56" t="s">
        <v>143</v>
      </c>
      <c r="D14" s="57"/>
      <c r="E14" s="52"/>
      <c r="F14" s="52"/>
      <c r="G14" s="47"/>
      <c r="H14" s="40">
        <v>156</v>
      </c>
      <c r="I14" s="59" t="s">
        <v>149</v>
      </c>
      <c r="J14" s="52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 ht="9.75" customHeight="1">
      <c r="A15" s="47">
        <v>-101</v>
      </c>
      <c r="B15" s="10" t="str">
        <f>IF(4стр3!E49=4стр3!D47,4стр3!D51,IF(4стр3!E49=4стр3!D51,4стр3!D47,0))</f>
        <v>Ишмаева Юлия</v>
      </c>
      <c r="C15" s="57"/>
      <c r="D15" s="57"/>
      <c r="E15" s="52"/>
      <c r="F15" s="52"/>
      <c r="G15" s="47">
        <v>-150</v>
      </c>
      <c r="H15" s="10" t="str">
        <f>IF(C18=B17,B19,IF(C18=B19,B17,0))</f>
        <v>Рафиков Венер</v>
      </c>
      <c r="I15" s="47">
        <v>-157</v>
      </c>
      <c r="J15" s="6" t="str">
        <f>IF(J12=I10,I14,IF(J12=I14,I10,0))</f>
        <v>Рафиков Венер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9.75" customHeight="1">
      <c r="A16" s="47"/>
      <c r="B16" s="52"/>
      <c r="C16" s="40">
        <v>152</v>
      </c>
      <c r="D16" s="59" t="s">
        <v>143</v>
      </c>
      <c r="E16" s="52"/>
      <c r="F16" s="47">
        <v>-155</v>
      </c>
      <c r="G16" s="6" t="str">
        <f>IF(I10=H9,H11,IF(I10=H11,H9,0))</f>
        <v>Калямов Данис</v>
      </c>
      <c r="H16" s="58"/>
      <c r="I16" s="52"/>
      <c r="J16" s="47" t="s">
        <v>26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9.75" customHeight="1">
      <c r="A17" s="47">
        <v>-102</v>
      </c>
      <c r="B17" s="6" t="str">
        <f>IF(4стр3!E57=4стр3!D55,4стр3!D59,IF(4стр3!E57=4стр3!D59,4стр3!D55,0))</f>
        <v>Брылов Егор</v>
      </c>
      <c r="C17" s="57"/>
      <c r="D17" s="58"/>
      <c r="E17" s="52"/>
      <c r="F17" s="47"/>
      <c r="G17" s="40">
        <v>158</v>
      </c>
      <c r="H17" s="56" t="s">
        <v>144</v>
      </c>
      <c r="I17" s="52"/>
      <c r="J17" s="5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ht="9.75" customHeight="1">
      <c r="A18" s="47"/>
      <c r="B18" s="40">
        <v>150</v>
      </c>
      <c r="C18" s="59" t="s">
        <v>139</v>
      </c>
      <c r="D18" s="47">
        <v>-153</v>
      </c>
      <c r="E18" s="6" t="str">
        <f>IF(E12=D8,D16,IF(E12=D16,D8,0))</f>
        <v>Ишмаева Юлия</v>
      </c>
      <c r="F18" s="47">
        <v>-156</v>
      </c>
      <c r="G18" s="10" t="str">
        <f>IF(I14=H13,H15,IF(I14=H15,H13,0))</f>
        <v>Шамсутдинов Фидан</v>
      </c>
      <c r="H18" s="47" t="s">
        <v>28</v>
      </c>
      <c r="I18" s="52"/>
      <c r="J18" s="52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9.75" customHeight="1">
      <c r="A19" s="47">
        <v>-103</v>
      </c>
      <c r="B19" s="10" t="str">
        <f>IF(4стр3!E65=4стр3!D63,4стр3!D67,IF(4стр3!E65=4стр3!D67,4стр3!D63,0))</f>
        <v>Рафиков Венер</v>
      </c>
      <c r="C19" s="52"/>
      <c r="D19" s="52"/>
      <c r="E19" s="47" t="s">
        <v>25</v>
      </c>
      <c r="F19" s="52"/>
      <c r="G19" s="47">
        <v>-158</v>
      </c>
      <c r="H19" s="6" t="str">
        <f>IF(H17=G16,G18,IF(H17=G18,G16,0))</f>
        <v>Калямов Данис</v>
      </c>
      <c r="I19" s="52"/>
      <c r="J19" s="52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9.75" customHeight="1">
      <c r="A20" s="47"/>
      <c r="B20" s="52"/>
      <c r="C20" s="52"/>
      <c r="D20" s="52"/>
      <c r="E20" s="52"/>
      <c r="F20" s="52"/>
      <c r="G20" s="52"/>
      <c r="H20" s="47" t="s">
        <v>30</v>
      </c>
      <c r="I20" s="52"/>
      <c r="J20" s="52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ht="9.75" customHeight="1">
      <c r="A21" s="47">
        <v>-80</v>
      </c>
      <c r="B21" s="6" t="str">
        <f>IF(4стр3!D7=4стр3!C6,4стр3!C8,IF(4стр3!D7=4стр3!C8,4стр3!C6,0))</f>
        <v>Ширмаев Азамат</v>
      </c>
      <c r="C21" s="52"/>
      <c r="D21" s="52"/>
      <c r="E21" s="52"/>
      <c r="F21" s="52"/>
      <c r="G21" s="52"/>
      <c r="H21" s="47">
        <v>-171</v>
      </c>
      <c r="I21" s="6" t="str">
        <f>IF(E28=D24,D32,IF(E28=D32,D24,0))</f>
        <v>Яхина Ильвира</v>
      </c>
      <c r="J21" s="52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9.75" customHeight="1">
      <c r="A22" s="47"/>
      <c r="B22" s="40">
        <v>159</v>
      </c>
      <c r="C22" s="56" t="s">
        <v>146</v>
      </c>
      <c r="D22" s="52"/>
      <c r="E22" s="52"/>
      <c r="F22" s="52"/>
      <c r="G22" s="52"/>
      <c r="H22" s="52"/>
      <c r="I22" s="40">
        <v>174</v>
      </c>
      <c r="J22" s="56" t="s">
        <v>151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9.75" customHeight="1">
      <c r="A23" s="47">
        <v>-81</v>
      </c>
      <c r="B23" s="10">
        <f>IF(4стр3!D11=4стр3!C10,4стр3!C12,IF(4стр3!D11=4стр3!C12,4стр3!C10,0))</f>
        <v>0</v>
      </c>
      <c r="C23" s="57"/>
      <c r="D23" s="52"/>
      <c r="E23" s="52"/>
      <c r="F23" s="52"/>
      <c r="G23" s="52"/>
      <c r="H23" s="47">
        <v>-172</v>
      </c>
      <c r="I23" s="10" t="str">
        <f>IF(E44=D40,D48,IF(E44=D48,D40,0))</f>
        <v>Бурангулов Радмир</v>
      </c>
      <c r="J23" s="47" t="s">
        <v>160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9.75" customHeight="1">
      <c r="A24" s="47"/>
      <c r="B24" s="52"/>
      <c r="C24" s="40">
        <v>167</v>
      </c>
      <c r="D24" s="56" t="s">
        <v>141</v>
      </c>
      <c r="E24" s="52"/>
      <c r="F24" s="52"/>
      <c r="G24" s="52"/>
      <c r="H24" s="52"/>
      <c r="I24" s="47">
        <v>-174</v>
      </c>
      <c r="J24" s="6" t="str">
        <f>IF(J22=I21,I23,IF(J22=I23,I21,0))</f>
        <v>Бурангулов Радмир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9.75" customHeight="1">
      <c r="A25" s="47">
        <v>-82</v>
      </c>
      <c r="B25" s="6" t="str">
        <f>IF(4стр3!D15=4стр3!C14,4стр3!C16,IF(4стр3!D15=4стр3!C16,4стр3!C14,0))</f>
        <v>Фахритдинов Эдгар</v>
      </c>
      <c r="C25" s="57"/>
      <c r="D25" s="57"/>
      <c r="E25" s="52"/>
      <c r="F25" s="52"/>
      <c r="G25" s="47">
        <v>-167</v>
      </c>
      <c r="H25" s="6" t="str">
        <f>IF(D24=C22,C26,IF(D24=C26,C22,0))</f>
        <v>Ширмаев Азамат</v>
      </c>
      <c r="I25" s="64"/>
      <c r="J25" s="47" t="s">
        <v>161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ht="9.75" customHeight="1">
      <c r="A26" s="47"/>
      <c r="B26" s="40">
        <v>160</v>
      </c>
      <c r="C26" s="59" t="s">
        <v>141</v>
      </c>
      <c r="D26" s="57"/>
      <c r="E26" s="52"/>
      <c r="F26" s="52"/>
      <c r="G26" s="47"/>
      <c r="H26" s="40">
        <v>175</v>
      </c>
      <c r="I26" s="56" t="s">
        <v>146</v>
      </c>
      <c r="J26" s="5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ht="9.75" customHeight="1">
      <c r="A27" s="47">
        <v>-83</v>
      </c>
      <c r="B27" s="10" t="str">
        <f>IF(4стр3!D19=4стр3!C18,4стр3!C20,IF(4стр3!D19=4стр3!C20,4стр3!C18,0))</f>
        <v>Шаймарданова Аида</v>
      </c>
      <c r="C27" s="52"/>
      <c r="D27" s="57"/>
      <c r="E27" s="52"/>
      <c r="F27" s="52"/>
      <c r="G27" s="47">
        <v>-168</v>
      </c>
      <c r="H27" s="10" t="str">
        <f>IF(D32=C30,C34,IF(D32=C34,C30,0))</f>
        <v>Насырова Гулия</v>
      </c>
      <c r="I27" s="57"/>
      <c r="J27" s="52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9.75" customHeight="1">
      <c r="A28" s="47"/>
      <c r="B28" s="52"/>
      <c r="C28" s="52"/>
      <c r="D28" s="40">
        <v>171</v>
      </c>
      <c r="E28" s="56" t="s">
        <v>141</v>
      </c>
      <c r="F28" s="52"/>
      <c r="G28" s="47"/>
      <c r="H28" s="52"/>
      <c r="I28" s="40">
        <v>177</v>
      </c>
      <c r="J28" s="56" t="s">
        <v>150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9.75" customHeight="1">
      <c r="A29" s="47">
        <v>-84</v>
      </c>
      <c r="B29" s="6" t="str">
        <f>IF(4стр3!D23=4стр3!C22,4стр3!C24,IF(4стр3!D23=4стр3!C24,4стр3!C22,0))</f>
        <v>Насырова Гулия</v>
      </c>
      <c r="C29" s="52"/>
      <c r="D29" s="57"/>
      <c r="E29" s="57"/>
      <c r="F29" s="52"/>
      <c r="G29" s="47">
        <v>-169</v>
      </c>
      <c r="H29" s="6" t="str">
        <f>IF(D40=C38,C42,IF(D40=C42,C38,0))</f>
        <v>Шаймарданова Аделя</v>
      </c>
      <c r="I29" s="57"/>
      <c r="J29" s="47" t="s">
        <v>162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ht="9.75" customHeight="1">
      <c r="A30" s="47"/>
      <c r="B30" s="40">
        <v>161</v>
      </c>
      <c r="C30" s="56" t="s">
        <v>152</v>
      </c>
      <c r="D30" s="57"/>
      <c r="E30" s="57"/>
      <c r="F30" s="52"/>
      <c r="G30" s="47"/>
      <c r="H30" s="40">
        <v>176</v>
      </c>
      <c r="I30" s="59" t="s">
        <v>150</v>
      </c>
      <c r="J30" s="52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9.75" customHeight="1">
      <c r="A31" s="47">
        <v>-85</v>
      </c>
      <c r="B31" s="10">
        <f>IF(4стр3!D27=4стр3!C26,4стр3!C28,IF(4стр3!D27=4стр3!C28,4стр3!C26,0))</f>
        <v>0</v>
      </c>
      <c r="C31" s="57"/>
      <c r="D31" s="57"/>
      <c r="E31" s="57"/>
      <c r="F31" s="52"/>
      <c r="G31" s="47">
        <v>-170</v>
      </c>
      <c r="H31" s="10" t="str">
        <f>IF(D48=C46,C50,IF(D48=C50,C46,0))</f>
        <v>Рафиков Ильнар</v>
      </c>
      <c r="I31" s="47">
        <v>-177</v>
      </c>
      <c r="J31" s="6" t="str">
        <f>IF(J28=I26,I30,IF(J28=I30,I26,0))</f>
        <v>Ширмаев Азамат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9.75" customHeight="1">
      <c r="A32" s="47"/>
      <c r="B32" s="52"/>
      <c r="C32" s="40">
        <v>168</v>
      </c>
      <c r="D32" s="59" t="s">
        <v>151</v>
      </c>
      <c r="E32" s="57"/>
      <c r="F32" s="47">
        <v>-175</v>
      </c>
      <c r="G32" s="6" t="str">
        <f>IF(I26=H25,H27,IF(I26=H27,H25,0))</f>
        <v>Насырова Гулия</v>
      </c>
      <c r="H32" s="52"/>
      <c r="I32" s="64"/>
      <c r="J32" s="47" t="s">
        <v>163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9.75" customHeight="1">
      <c r="A33" s="47">
        <v>-86</v>
      </c>
      <c r="B33" s="6">
        <f>IF(4стр3!D31=4стр3!C30,4стр3!C32,IF(4стр3!D31=4стр3!C32,4стр3!C30,0))</f>
        <v>0</v>
      </c>
      <c r="C33" s="57"/>
      <c r="D33" s="52"/>
      <c r="E33" s="57"/>
      <c r="F33" s="47"/>
      <c r="G33" s="40">
        <v>178</v>
      </c>
      <c r="H33" s="56" t="s">
        <v>147</v>
      </c>
      <c r="I33" s="52"/>
      <c r="J33" s="52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ht="9.75" customHeight="1">
      <c r="A34" s="47"/>
      <c r="B34" s="40">
        <v>162</v>
      </c>
      <c r="C34" s="59" t="s">
        <v>151</v>
      </c>
      <c r="D34" s="52"/>
      <c r="E34" s="57"/>
      <c r="F34" s="47">
        <v>-176</v>
      </c>
      <c r="G34" s="10" t="str">
        <f>IF(I30=H29,H31,IF(I30=H31,H29,0))</f>
        <v>Рафиков Ильнар</v>
      </c>
      <c r="H34" s="47" t="s">
        <v>164</v>
      </c>
      <c r="I34" s="64"/>
      <c r="J34" s="64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9.75" customHeight="1">
      <c r="A35" s="47">
        <v>-87</v>
      </c>
      <c r="B35" s="10" t="str">
        <f>IF(4стр3!D35=4стр3!C34,4стр3!C36,IF(4стр3!D35=4стр3!C36,4стр3!C34,0))</f>
        <v>Яхина Ильвира</v>
      </c>
      <c r="C35" s="52"/>
      <c r="D35" s="52"/>
      <c r="E35" s="62" t="s">
        <v>137</v>
      </c>
      <c r="F35" s="47"/>
      <c r="G35" s="47">
        <v>-178</v>
      </c>
      <c r="H35" s="6" t="str">
        <f>IF(H33=G32,G34,IF(H33=G34,G32,0))</f>
        <v>Насырова Гулия</v>
      </c>
      <c r="I35" s="52"/>
      <c r="J35" s="52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9.75" customHeight="1">
      <c r="A36" s="47"/>
      <c r="B36" s="52"/>
      <c r="C36" s="52"/>
      <c r="D36" s="52"/>
      <c r="E36" s="63" t="s">
        <v>165</v>
      </c>
      <c r="F36" s="47">
        <v>-159</v>
      </c>
      <c r="G36" s="6">
        <f>IF(C22=B21,B23,IF(C22=B23,B21,0))</f>
        <v>0</v>
      </c>
      <c r="H36" s="47" t="s">
        <v>166</v>
      </c>
      <c r="I36" s="52"/>
      <c r="J36" s="52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ht="9.75" customHeight="1">
      <c r="A37" s="47">
        <v>-88</v>
      </c>
      <c r="B37" s="6" t="str">
        <f>IF(4стр3!D39=4стр3!C38,4стр3!C40,IF(4стр3!D39=4стр3!C40,4стр3!C38,0))</f>
        <v>Шаймарданова Аделя</v>
      </c>
      <c r="C37" s="52"/>
      <c r="D37" s="52"/>
      <c r="E37" s="57"/>
      <c r="F37" s="47"/>
      <c r="G37" s="40">
        <v>179</v>
      </c>
      <c r="H37" s="66" t="s">
        <v>138</v>
      </c>
      <c r="I37" s="52"/>
      <c r="J37" s="52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9.75" customHeight="1">
      <c r="A38" s="47"/>
      <c r="B38" s="40">
        <v>163</v>
      </c>
      <c r="C38" s="56" t="s">
        <v>150</v>
      </c>
      <c r="D38" s="52"/>
      <c r="E38" s="71" t="str">
        <f>IF(E35=E28,E44,IF(E35=E44,E28,0))</f>
        <v>Шаймарданова Аида</v>
      </c>
      <c r="F38" s="47">
        <v>-160</v>
      </c>
      <c r="G38" s="10" t="str">
        <f>IF(C26=B25,B27,IF(C26=B27,B25,0))</f>
        <v>Фахритдинов Эдгар</v>
      </c>
      <c r="H38" s="57"/>
      <c r="I38" s="64"/>
      <c r="J38" s="64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ht="9.75" customHeight="1">
      <c r="A39" s="47">
        <v>-89</v>
      </c>
      <c r="B39" s="10">
        <f>IF(4стр3!D43=4стр3!C42,4стр3!C44,IF(4стр3!D43=4стр3!C44,4стр3!C42,0))</f>
        <v>0</v>
      </c>
      <c r="C39" s="57"/>
      <c r="D39" s="52"/>
      <c r="E39" s="63" t="s">
        <v>167</v>
      </c>
      <c r="F39" s="47"/>
      <c r="G39" s="52"/>
      <c r="H39" s="40">
        <v>183</v>
      </c>
      <c r="I39" s="66" t="s">
        <v>138</v>
      </c>
      <c r="J39" s="52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ht="9.75" customHeight="1">
      <c r="A40" s="47"/>
      <c r="B40" s="52"/>
      <c r="C40" s="40">
        <v>169</v>
      </c>
      <c r="D40" s="56" t="s">
        <v>137</v>
      </c>
      <c r="E40" s="57"/>
      <c r="F40" s="47">
        <v>-161</v>
      </c>
      <c r="G40" s="6">
        <f>IF(C30=B29,B31,IF(C30=B31,B29,0))</f>
        <v>0</v>
      </c>
      <c r="H40" s="57"/>
      <c r="I40" s="57"/>
      <c r="J40" s="52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9.75" customHeight="1">
      <c r="A41" s="47">
        <v>-90</v>
      </c>
      <c r="B41" s="6" t="str">
        <f>IF(4стр3!D47=4стр3!C46,4стр3!C48,IF(4стр3!D47=4стр3!C48,4стр3!C46,0))</f>
        <v>Докшин Юрий</v>
      </c>
      <c r="C41" s="57"/>
      <c r="D41" s="57"/>
      <c r="E41" s="57"/>
      <c r="F41" s="47"/>
      <c r="G41" s="40">
        <v>180</v>
      </c>
      <c r="H41" s="67"/>
      <c r="I41" s="57"/>
      <c r="J41" s="52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9.75" customHeight="1">
      <c r="A42" s="47"/>
      <c r="B42" s="40">
        <v>164</v>
      </c>
      <c r="C42" s="59" t="s">
        <v>137</v>
      </c>
      <c r="D42" s="57"/>
      <c r="E42" s="57"/>
      <c r="F42" s="47">
        <v>-162</v>
      </c>
      <c r="G42" s="10">
        <f>IF(C34=B33,B35,IF(C34=B35,B33,0))</f>
        <v>0</v>
      </c>
      <c r="H42" s="52"/>
      <c r="I42" s="57"/>
      <c r="J42" s="52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ht="9.75" customHeight="1">
      <c r="A43" s="47">
        <v>-91</v>
      </c>
      <c r="B43" s="10" t="str">
        <f>IF(4стр3!D51=4стр3!C50,4стр3!C52,IF(4стр3!D51=4стр3!C52,4стр3!C50,0))</f>
        <v>Калимуллин Ивиль</v>
      </c>
      <c r="C43" s="52"/>
      <c r="D43" s="57"/>
      <c r="E43" s="57"/>
      <c r="F43" s="47"/>
      <c r="G43" s="52"/>
      <c r="H43" s="52"/>
      <c r="I43" s="40">
        <v>185</v>
      </c>
      <c r="J43" s="66" t="s">
        <v>154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21" ht="9.75" customHeight="1">
      <c r="A44" s="47"/>
      <c r="B44" s="52"/>
      <c r="C44" s="52"/>
      <c r="D44" s="40">
        <v>172</v>
      </c>
      <c r="E44" s="59" t="s">
        <v>137</v>
      </c>
      <c r="F44" s="47">
        <v>-163</v>
      </c>
      <c r="G44" s="6">
        <f>IF(C38=B37,B39,IF(C38=B39,B37,0))</f>
        <v>0</v>
      </c>
      <c r="H44" s="52"/>
      <c r="I44" s="57"/>
      <c r="J44" s="47" t="s">
        <v>168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21" ht="9.75" customHeight="1">
      <c r="A45" s="47">
        <v>-92</v>
      </c>
      <c r="B45" s="6" t="str">
        <f>IF(4стр3!D55=4стр3!C54,4стр3!C56,IF(4стр3!D55=4стр3!C56,4стр3!C54,0))</f>
        <v>Муратова Татьяна</v>
      </c>
      <c r="C45" s="52"/>
      <c r="D45" s="57"/>
      <c r="E45" s="52"/>
      <c r="F45" s="47"/>
      <c r="G45" s="40">
        <v>181</v>
      </c>
      <c r="H45" s="66" t="s">
        <v>153</v>
      </c>
      <c r="I45" s="57"/>
      <c r="J45" s="52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9.75" customHeight="1">
      <c r="A46" s="47"/>
      <c r="B46" s="40">
        <v>165</v>
      </c>
      <c r="C46" s="56" t="s">
        <v>157</v>
      </c>
      <c r="D46" s="57"/>
      <c r="E46" s="52"/>
      <c r="F46" s="47">
        <v>-164</v>
      </c>
      <c r="G46" s="10" t="str">
        <f>IF(C42=B41,B43,IF(C42=B43,B41,0))</f>
        <v>Калимуллин Ивиль</v>
      </c>
      <c r="H46" s="57"/>
      <c r="I46" s="57"/>
      <c r="J46" s="52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ht="9.75" customHeight="1">
      <c r="A47" s="47">
        <v>-93</v>
      </c>
      <c r="B47" s="10" t="str">
        <f>IF(4стр3!D59=4стр3!C58,4стр3!C60,IF(4стр3!D59=4стр3!C60,4стр3!C58,0))</f>
        <v>Бурангулов Радмир</v>
      </c>
      <c r="C47" s="57"/>
      <c r="D47" s="57"/>
      <c r="E47" s="52"/>
      <c r="F47" s="47"/>
      <c r="G47" s="52"/>
      <c r="H47" s="40">
        <v>184</v>
      </c>
      <c r="I47" s="67" t="s">
        <v>154</v>
      </c>
      <c r="J47" s="52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ht="9.75" customHeight="1">
      <c r="A48" s="47"/>
      <c r="B48" s="52"/>
      <c r="C48" s="40">
        <v>170</v>
      </c>
      <c r="D48" s="59" t="s">
        <v>157</v>
      </c>
      <c r="E48" s="52"/>
      <c r="F48" s="47">
        <v>-165</v>
      </c>
      <c r="G48" s="6" t="str">
        <f>IF(C46=B45,B47,IF(C46=B47,B45,0))</f>
        <v>Муратова Татьяна</v>
      </c>
      <c r="H48" s="57"/>
      <c r="I48" s="52"/>
      <c r="J48" s="52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9.75" customHeight="1">
      <c r="A49" s="47">
        <v>-94</v>
      </c>
      <c r="B49" s="6">
        <f>IF(4стр3!D63=4стр3!C62,4стр3!C64,IF(4стр3!D63=4стр3!C64,4стр3!C62,0))</f>
        <v>0</v>
      </c>
      <c r="C49" s="57"/>
      <c r="D49" s="52"/>
      <c r="E49" s="52"/>
      <c r="F49" s="47"/>
      <c r="G49" s="40">
        <v>182</v>
      </c>
      <c r="H49" s="67" t="s">
        <v>154</v>
      </c>
      <c r="I49" s="47">
        <v>-185</v>
      </c>
      <c r="J49" s="6" t="str">
        <f>IF(J43=I39,I47,IF(J43=I47,I39,0))</f>
        <v>Фахритдинов Эдгар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ht="9.75" customHeight="1">
      <c r="A50" s="47"/>
      <c r="B50" s="40">
        <v>166</v>
      </c>
      <c r="C50" s="59" t="s">
        <v>147</v>
      </c>
      <c r="D50" s="47">
        <v>-179</v>
      </c>
      <c r="E50" s="6">
        <f>IF(H37=G36,G38,IF(H37=G38,G36,0))</f>
        <v>0</v>
      </c>
      <c r="F50" s="47">
        <v>-166</v>
      </c>
      <c r="G50" s="10">
        <f>IF(C50=B49,B51,IF(C50=B51,B49,0))</f>
        <v>0</v>
      </c>
      <c r="H50" s="52"/>
      <c r="I50" s="64"/>
      <c r="J50" s="47" t="s">
        <v>169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ht="9.75" customHeight="1">
      <c r="A51" s="47">
        <v>-95</v>
      </c>
      <c r="B51" s="10" t="str">
        <f>IF(4стр3!D67=4стр3!C66,4стр3!C68,IF(4стр3!D67=4стр3!C68,4стр3!C66,0))</f>
        <v>Рафиков Ильнар</v>
      </c>
      <c r="C51" s="52"/>
      <c r="D51" s="52"/>
      <c r="E51" s="40">
        <v>187</v>
      </c>
      <c r="F51" s="66"/>
      <c r="G51" s="52"/>
      <c r="H51" s="47">
        <v>-183</v>
      </c>
      <c r="I51" s="6">
        <f>IF(I39=H37,H41,IF(I39=H41,H37,0))</f>
        <v>0</v>
      </c>
      <c r="J51" s="52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ht="9.75" customHeight="1">
      <c r="A52" s="47"/>
      <c r="B52" s="52"/>
      <c r="C52" s="52"/>
      <c r="D52" s="47">
        <v>-180</v>
      </c>
      <c r="E52" s="10">
        <f>IF(H41=G40,G42,IF(H41=G42,G40,0))</f>
        <v>0</v>
      </c>
      <c r="F52" s="57"/>
      <c r="G52" s="52"/>
      <c r="H52" s="52"/>
      <c r="I52" s="40">
        <v>186</v>
      </c>
      <c r="J52" s="66" t="s">
        <v>153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ht="9.75" customHeight="1">
      <c r="A53" s="47"/>
      <c r="B53" s="52"/>
      <c r="C53" s="52"/>
      <c r="D53" s="52"/>
      <c r="E53" s="52"/>
      <c r="F53" s="40">
        <v>189</v>
      </c>
      <c r="G53" s="66"/>
      <c r="H53" s="47">
        <v>-184</v>
      </c>
      <c r="I53" s="10" t="str">
        <f>IF(I47=H45,H49,IF(I47=H49,H45,0))</f>
        <v>Калимуллин Ивиль</v>
      </c>
      <c r="J53" s="47" t="s">
        <v>170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ht="9.75" customHeight="1">
      <c r="A54" s="47">
        <v>-64</v>
      </c>
      <c r="B54" s="6" t="str">
        <f>IF(4стр3!C6=4стр3!B5,4стр3!B7,IF(4стр3!C6=4стр3!B7,4стр3!B5,0))</f>
        <v>нет</v>
      </c>
      <c r="C54" s="52"/>
      <c r="D54" s="47">
        <v>-181</v>
      </c>
      <c r="E54" s="6">
        <f>IF(H45=G44,G46,IF(H45=G46,G44,0))</f>
        <v>0</v>
      </c>
      <c r="F54" s="57"/>
      <c r="G54" s="47" t="s">
        <v>171</v>
      </c>
      <c r="H54" s="52"/>
      <c r="I54" s="47">
        <v>-186</v>
      </c>
      <c r="J54" s="6">
        <f>IF(J52=I51,I53,IF(J52=I53,I51,0))</f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9.75" customHeight="1">
      <c r="A55" s="47"/>
      <c r="B55" s="40">
        <v>191</v>
      </c>
      <c r="C55" s="56"/>
      <c r="D55" s="52"/>
      <c r="E55" s="40">
        <v>188</v>
      </c>
      <c r="F55" s="67"/>
      <c r="G55" s="52"/>
      <c r="H55" s="47">
        <v>-187</v>
      </c>
      <c r="I55" s="6">
        <f>IF(F51=E50,E52,IF(F51=E52,E50,0))</f>
        <v>0</v>
      </c>
      <c r="J55" s="47" t="s">
        <v>172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1:21" ht="9.75" customHeight="1">
      <c r="A56" s="47">
        <v>-65</v>
      </c>
      <c r="B56" s="10">
        <f>IF(4стр3!C10=4стр3!B9,4стр3!B11,IF(4стр3!C10=4стр3!B11,4стр3!B9,0))</f>
        <v>0</v>
      </c>
      <c r="C56" s="57"/>
      <c r="D56" s="47">
        <v>-182</v>
      </c>
      <c r="E56" s="10">
        <f>IF(H49=G48,G50,IF(H49=G50,G48,0))</f>
        <v>0</v>
      </c>
      <c r="F56" s="47">
        <v>-189</v>
      </c>
      <c r="G56" s="6">
        <f>IF(G53=F51,F55,IF(G53=F55,F51,0))</f>
        <v>0</v>
      </c>
      <c r="H56" s="52"/>
      <c r="I56" s="40">
        <v>190</v>
      </c>
      <c r="J56" s="66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 ht="9.75" customHeight="1">
      <c r="A57" s="47"/>
      <c r="B57" s="52"/>
      <c r="C57" s="40">
        <v>199</v>
      </c>
      <c r="D57" s="56"/>
      <c r="E57" s="52"/>
      <c r="F57" s="64"/>
      <c r="G57" s="47" t="s">
        <v>173</v>
      </c>
      <c r="H57" s="47">
        <v>-188</v>
      </c>
      <c r="I57" s="10">
        <f>IF(F55=E54,E56,IF(F55=E56,E54,0))</f>
        <v>0</v>
      </c>
      <c r="J57" s="47" t="s">
        <v>174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ht="9.75" customHeight="1">
      <c r="A58" s="47">
        <v>-66</v>
      </c>
      <c r="B58" s="6" t="str">
        <f>IF(4стр3!C14=4стр3!B13,4стр3!B15,IF(4стр3!C14=4стр3!B15,4стр3!B13,0))</f>
        <v>нет</v>
      </c>
      <c r="C58" s="57"/>
      <c r="D58" s="57"/>
      <c r="E58" s="47">
        <v>-203</v>
      </c>
      <c r="F58" s="6">
        <f>IF(E61=D57,D65,IF(E61=D65,D57,0))</f>
        <v>0</v>
      </c>
      <c r="G58" s="52"/>
      <c r="H58" s="52"/>
      <c r="I58" s="47">
        <v>-190</v>
      </c>
      <c r="J58" s="6">
        <f>IF(J56=I55,I57,IF(J56=I57,I55,0))</f>
        <v>0</v>
      </c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ht="9.75" customHeight="1">
      <c r="A59" s="47"/>
      <c r="B59" s="40">
        <v>192</v>
      </c>
      <c r="C59" s="59"/>
      <c r="D59" s="57"/>
      <c r="E59" s="52"/>
      <c r="F59" s="40">
        <v>206</v>
      </c>
      <c r="G59" s="66"/>
      <c r="H59" s="52"/>
      <c r="I59" s="52"/>
      <c r="J59" s="47" t="s">
        <v>175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ht="9.75" customHeight="1">
      <c r="A60" s="47">
        <v>-67</v>
      </c>
      <c r="B60" s="10" t="str">
        <f>IF(4стр3!C18=4стр3!B17,4стр3!B19,IF(4стр3!C18=4стр3!B19,4стр3!B17,0))</f>
        <v>нет</v>
      </c>
      <c r="C60" s="52"/>
      <c r="D60" s="57"/>
      <c r="E60" s="47">
        <v>-204</v>
      </c>
      <c r="F60" s="10">
        <f>IF(E77=D73,D81,IF(E77=D81,D73,0))</f>
        <v>0</v>
      </c>
      <c r="G60" s="47" t="s">
        <v>176</v>
      </c>
      <c r="H60" s="52"/>
      <c r="I60" s="52"/>
      <c r="J60" s="52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 ht="9.75" customHeight="1">
      <c r="A61" s="47"/>
      <c r="B61" s="52"/>
      <c r="C61" s="52"/>
      <c r="D61" s="40">
        <v>203</v>
      </c>
      <c r="E61" s="56"/>
      <c r="F61" s="47">
        <v>-206</v>
      </c>
      <c r="G61" s="6">
        <f>IF(G59=F58,F60,IF(G59=F60,F58,0))</f>
        <v>0</v>
      </c>
      <c r="H61" s="52"/>
      <c r="I61" s="52"/>
      <c r="J61" s="52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 ht="9.75" customHeight="1">
      <c r="A62" s="47">
        <v>-68</v>
      </c>
      <c r="B62" s="6" t="str">
        <f>IF(4стр3!C22=4стр3!B21,4стр3!B23,IF(4стр3!C22=4стр3!B23,4стр3!B21,0))</f>
        <v>нет</v>
      </c>
      <c r="C62" s="52"/>
      <c r="D62" s="57"/>
      <c r="E62" s="57"/>
      <c r="F62" s="64"/>
      <c r="G62" s="47" t="s">
        <v>177</v>
      </c>
      <c r="H62" s="52"/>
      <c r="I62" s="52"/>
      <c r="J62" s="52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1:21" ht="9.75" customHeight="1">
      <c r="A63" s="47"/>
      <c r="B63" s="40">
        <v>193</v>
      </c>
      <c r="C63" s="56"/>
      <c r="D63" s="57"/>
      <c r="E63" s="57"/>
      <c r="F63" s="64"/>
      <c r="G63" s="64"/>
      <c r="H63" s="64"/>
      <c r="I63" s="64"/>
      <c r="J63" s="64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 ht="9.75" customHeight="1">
      <c r="A64" s="47">
        <v>-69</v>
      </c>
      <c r="B64" s="10">
        <f>IF(4стр3!C26=4стр3!B25,4стр3!B27,IF(4стр3!C26=4стр3!B27,4стр3!B25,0))</f>
        <v>0</v>
      </c>
      <c r="C64" s="57"/>
      <c r="D64" s="57"/>
      <c r="E64" s="57"/>
      <c r="F64" s="52"/>
      <c r="G64" s="47">
        <v>-199</v>
      </c>
      <c r="H64" s="6">
        <f>IF(D57=C55,C59,IF(D57=C59,C55,0))</f>
        <v>0</v>
      </c>
      <c r="I64" s="52"/>
      <c r="J64" s="52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1" ht="9.75" customHeight="1">
      <c r="A65" s="47"/>
      <c r="B65" s="52"/>
      <c r="C65" s="40">
        <v>200</v>
      </c>
      <c r="D65" s="59"/>
      <c r="E65" s="57"/>
      <c r="F65" s="52"/>
      <c r="G65" s="47"/>
      <c r="H65" s="40">
        <v>207</v>
      </c>
      <c r="I65" s="56"/>
      <c r="J65" s="52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1:21" ht="9.75" customHeight="1">
      <c r="A66" s="47">
        <v>-70</v>
      </c>
      <c r="B66" s="6">
        <f>IF(4стр3!C30=4стр3!B29,4стр3!B31,IF(4стр3!C30=4стр3!B31,4стр3!B29,0))</f>
        <v>0</v>
      </c>
      <c r="C66" s="57"/>
      <c r="D66" s="52"/>
      <c r="E66" s="57"/>
      <c r="F66" s="52"/>
      <c r="G66" s="47">
        <v>-200</v>
      </c>
      <c r="H66" s="10">
        <f>IF(D65=C63,C67,IF(D65=C67,C63,0))</f>
        <v>0</v>
      </c>
      <c r="I66" s="57"/>
      <c r="J66" s="52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 ht="9.75" customHeight="1">
      <c r="A67" s="47"/>
      <c r="B67" s="40">
        <v>194</v>
      </c>
      <c r="C67" s="59"/>
      <c r="D67" s="52"/>
      <c r="E67" s="57"/>
      <c r="F67" s="64"/>
      <c r="G67" s="47"/>
      <c r="H67" s="52"/>
      <c r="I67" s="40">
        <v>209</v>
      </c>
      <c r="J67" s="56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 ht="9.75" customHeight="1">
      <c r="A68" s="47">
        <v>-71</v>
      </c>
      <c r="B68" s="10" t="str">
        <f>IF(4стр3!C34=4стр3!B33,4стр3!B35,IF(4стр3!C34=4стр3!B35,4стр3!B33,0))</f>
        <v>нет</v>
      </c>
      <c r="C68" s="52"/>
      <c r="D68" s="52"/>
      <c r="E68" s="62"/>
      <c r="F68" s="50"/>
      <c r="G68" s="47">
        <v>-201</v>
      </c>
      <c r="H68" s="6">
        <f>IF(D73=C71,C75,IF(D73=C75,C71,0))</f>
        <v>0</v>
      </c>
      <c r="I68" s="57"/>
      <c r="J68" s="47" t="s">
        <v>178</v>
      </c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</row>
    <row r="69" spans="1:21" ht="9.75" customHeight="1">
      <c r="A69" s="47"/>
      <c r="B69" s="52"/>
      <c r="C69" s="52"/>
      <c r="D69" s="52"/>
      <c r="E69" s="63" t="s">
        <v>179</v>
      </c>
      <c r="F69" s="52"/>
      <c r="G69" s="47"/>
      <c r="H69" s="40">
        <v>208</v>
      </c>
      <c r="I69" s="59"/>
      <c r="J69" s="52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</row>
    <row r="70" spans="1:21" ht="9.75" customHeight="1">
      <c r="A70" s="47">
        <v>-72</v>
      </c>
      <c r="B70" s="6" t="str">
        <f>IF(4стр3!C38=4стр3!B37,4стр3!B39,IF(4стр3!C38=4стр3!B39,4стр3!B37,0))</f>
        <v>нет</v>
      </c>
      <c r="C70" s="52"/>
      <c r="D70" s="52"/>
      <c r="E70" s="57"/>
      <c r="F70" s="50">
        <v>205</v>
      </c>
      <c r="G70" s="47">
        <v>-202</v>
      </c>
      <c r="H70" s="10">
        <f>IF(D81=C79,C83,IF(D81=C83,C79,0))</f>
        <v>0</v>
      </c>
      <c r="I70" s="47">
        <v>-209</v>
      </c>
      <c r="J70" s="6">
        <f>IF(J67=I65,I69,IF(J67=I69,I65,0))</f>
        <v>0</v>
      </c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 spans="1:21" ht="9.75" customHeight="1">
      <c r="A71" s="47"/>
      <c r="B71" s="40">
        <v>195</v>
      </c>
      <c r="C71" s="56"/>
      <c r="D71" s="52"/>
      <c r="E71" s="71">
        <f>IF(E68=E61,E77,IF(E68=E77,E61,0))</f>
        <v>0</v>
      </c>
      <c r="F71" s="47">
        <v>-191</v>
      </c>
      <c r="G71" s="6" t="str">
        <f>IF(C55=B54,B56,IF(C55=B56,B54,0))</f>
        <v>нет</v>
      </c>
      <c r="H71" s="52"/>
      <c r="I71" s="64"/>
      <c r="J71" s="47" t="s">
        <v>180</v>
      </c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</row>
    <row r="72" spans="1:21" ht="9.75" customHeight="1">
      <c r="A72" s="47">
        <v>-73</v>
      </c>
      <c r="B72" s="10">
        <f>IF(4стр3!C42=4стр3!B41,4стр3!B43,IF(4стр3!C42=4стр3!B43,4стр3!B41,0))</f>
        <v>0</v>
      </c>
      <c r="C72" s="57"/>
      <c r="D72" s="52"/>
      <c r="E72" s="63" t="s">
        <v>181</v>
      </c>
      <c r="F72" s="52"/>
      <c r="G72" s="40">
        <v>211</v>
      </c>
      <c r="H72" s="56"/>
      <c r="I72" s="52"/>
      <c r="J72" s="52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9.75" customHeight="1">
      <c r="A73" s="47"/>
      <c r="B73" s="52"/>
      <c r="C73" s="40">
        <v>201</v>
      </c>
      <c r="D73" s="56"/>
      <c r="E73" s="57"/>
      <c r="F73" s="47">
        <v>-192</v>
      </c>
      <c r="G73" s="10">
        <f>IF(C59=B58,B60,IF(C59=B60,B58,0))</f>
        <v>0</v>
      </c>
      <c r="H73" s="57"/>
      <c r="I73" s="52"/>
      <c r="J73" s="52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1:21" ht="9.75" customHeight="1">
      <c r="A74" s="47">
        <v>-74</v>
      </c>
      <c r="B74" s="6" t="str">
        <f>IF(4стр3!C46=4стр3!B45,4стр3!B47,IF(4стр3!C46=4стр3!B47,4стр3!B45,0))</f>
        <v>нет</v>
      </c>
      <c r="C74" s="57"/>
      <c r="D74" s="57"/>
      <c r="E74" s="57"/>
      <c r="F74" s="52"/>
      <c r="G74" s="52"/>
      <c r="H74" s="40">
        <v>215</v>
      </c>
      <c r="I74" s="56"/>
      <c r="J74" s="52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9.75" customHeight="1">
      <c r="A75" s="47"/>
      <c r="B75" s="40">
        <v>196</v>
      </c>
      <c r="C75" s="59"/>
      <c r="D75" s="57"/>
      <c r="E75" s="57"/>
      <c r="F75" s="47">
        <v>-193</v>
      </c>
      <c r="G75" s="6" t="str">
        <f>IF(C63=B62,B64,IF(C63=B64,B62,0))</f>
        <v>нет</v>
      </c>
      <c r="H75" s="57"/>
      <c r="I75" s="57"/>
      <c r="J75" s="52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  <row r="76" spans="1:21" ht="9.75" customHeight="1">
      <c r="A76" s="47">
        <v>-75</v>
      </c>
      <c r="B76" s="10" t="str">
        <f>IF(4стр3!C50=4стр3!B49,4стр3!B51,IF(4стр3!C50=4стр3!B51,4стр3!B49,0))</f>
        <v>нет</v>
      </c>
      <c r="C76" s="52"/>
      <c r="D76" s="57"/>
      <c r="E76" s="57"/>
      <c r="F76" s="47"/>
      <c r="G76" s="40">
        <v>212</v>
      </c>
      <c r="H76" s="59"/>
      <c r="I76" s="57"/>
      <c r="J76" s="52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1:21" ht="9.75" customHeight="1">
      <c r="A77" s="47"/>
      <c r="B77" s="52"/>
      <c r="C77" s="52"/>
      <c r="D77" s="40">
        <v>204</v>
      </c>
      <c r="E77" s="59"/>
      <c r="F77" s="47">
        <v>-194</v>
      </c>
      <c r="G77" s="10" t="str">
        <f>IF(C67=B66,B68,IF(C67=B68,B66,0))</f>
        <v>нет</v>
      </c>
      <c r="H77" s="52"/>
      <c r="I77" s="57"/>
      <c r="J77" s="52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1:21" ht="9.75" customHeight="1">
      <c r="A78" s="47">
        <v>-76</v>
      </c>
      <c r="B78" s="6" t="str">
        <f>IF(4стр3!C54=4стр3!B53,4стр3!B55,IF(4стр3!C54=4стр3!B55,4стр3!B53,0))</f>
        <v>нет</v>
      </c>
      <c r="C78" s="52"/>
      <c r="D78" s="57"/>
      <c r="E78" s="52"/>
      <c r="F78" s="47"/>
      <c r="G78" s="52"/>
      <c r="H78" s="52"/>
      <c r="I78" s="40">
        <v>217</v>
      </c>
      <c r="J78" s="56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1:21" ht="9.75" customHeight="1">
      <c r="A79" s="47"/>
      <c r="B79" s="40">
        <v>197</v>
      </c>
      <c r="C79" s="56"/>
      <c r="D79" s="57"/>
      <c r="E79" s="52"/>
      <c r="F79" s="47">
        <v>-195</v>
      </c>
      <c r="G79" s="6" t="str">
        <f>IF(C71=B70,B72,IF(C71=B72,B70,0))</f>
        <v>нет</v>
      </c>
      <c r="H79" s="52"/>
      <c r="I79" s="57"/>
      <c r="J79" s="47" t="s">
        <v>182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1:21" ht="9.75" customHeight="1">
      <c r="A80" s="47">
        <v>-77</v>
      </c>
      <c r="B80" s="10" t="str">
        <f>IF(4стр3!C58=4стр3!B57,4стр3!B59,IF(4стр3!C58=4стр3!B59,4стр3!B57,0))</f>
        <v>нет</v>
      </c>
      <c r="C80" s="57"/>
      <c r="D80" s="57"/>
      <c r="E80" s="52"/>
      <c r="F80" s="47"/>
      <c r="G80" s="40">
        <v>213</v>
      </c>
      <c r="H80" s="56"/>
      <c r="I80" s="57"/>
      <c r="J80" s="52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 spans="1:21" ht="9.75" customHeight="1">
      <c r="A81" s="47"/>
      <c r="B81" s="52"/>
      <c r="C81" s="40">
        <v>202</v>
      </c>
      <c r="D81" s="59"/>
      <c r="E81" s="52"/>
      <c r="F81" s="47">
        <v>-196</v>
      </c>
      <c r="G81" s="10">
        <f>IF(C75=B74,B76,IF(C75=B76,B74,0))</f>
        <v>0</v>
      </c>
      <c r="H81" s="57"/>
      <c r="I81" s="57"/>
      <c r="J81" s="52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</row>
    <row r="82" spans="1:21" ht="9.75" customHeight="1">
      <c r="A82" s="47">
        <v>-78</v>
      </c>
      <c r="B82" s="6">
        <f>IF(4стр3!C62=4стр3!B61,4стр3!B63,IF(4стр3!C62=4стр3!B63,4стр3!B61,0))</f>
        <v>0</v>
      </c>
      <c r="C82" s="57"/>
      <c r="D82" s="52"/>
      <c r="E82" s="52"/>
      <c r="F82" s="47"/>
      <c r="G82" s="52"/>
      <c r="H82" s="40">
        <v>216</v>
      </c>
      <c r="I82" s="59"/>
      <c r="J82" s="52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9.75" customHeight="1">
      <c r="A83" s="47"/>
      <c r="B83" s="40">
        <v>198</v>
      </c>
      <c r="C83" s="59"/>
      <c r="D83" s="52"/>
      <c r="E83" s="52"/>
      <c r="F83" s="47">
        <v>-197</v>
      </c>
      <c r="G83" s="6">
        <f>IF(C79=B78,B80,IF(C79=B80,B78,0))</f>
        <v>0</v>
      </c>
      <c r="H83" s="57"/>
      <c r="I83" s="52"/>
      <c r="J83" s="52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4" spans="1:21" ht="9.75" customHeight="1">
      <c r="A84" s="47">
        <v>-79</v>
      </c>
      <c r="B84" s="10" t="str">
        <f>IF(4стр3!C66=4стр3!B65,4стр3!B67,IF(4стр3!C66=4стр3!B67,4стр3!B65,0))</f>
        <v>нет</v>
      </c>
      <c r="C84" s="52"/>
      <c r="D84" s="52"/>
      <c r="E84" s="52"/>
      <c r="F84" s="47"/>
      <c r="G84" s="40">
        <v>214</v>
      </c>
      <c r="H84" s="59"/>
      <c r="I84" s="47">
        <v>-217</v>
      </c>
      <c r="J84" s="6">
        <f>IF(J78=I74,I82,IF(J78=I82,I74,0))</f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 spans="1:21" ht="9.75" customHeight="1">
      <c r="A85" s="47"/>
      <c r="B85" s="52"/>
      <c r="C85" s="52"/>
      <c r="D85" s="47">
        <v>-207</v>
      </c>
      <c r="E85" s="6">
        <f>IF(I65=H64,H66,IF(I65=H66,H64,0))</f>
        <v>0</v>
      </c>
      <c r="F85" s="47">
        <v>-198</v>
      </c>
      <c r="G85" s="10" t="str">
        <f>IF(C83=B82,B84,IF(C83=B84,B82,0))</f>
        <v>нет</v>
      </c>
      <c r="H85" s="52"/>
      <c r="I85" s="64"/>
      <c r="J85" s="47" t="s">
        <v>183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1" ht="9.75" customHeight="1">
      <c r="A86" s="47">
        <v>-211</v>
      </c>
      <c r="B86" s="6" t="str">
        <f>IF(H72=G71,G73,IF(H72=G73,G71,0))</f>
        <v>нет</v>
      </c>
      <c r="C86" s="64"/>
      <c r="D86" s="47"/>
      <c r="E86" s="40">
        <v>210</v>
      </c>
      <c r="F86" s="56"/>
      <c r="G86" s="52"/>
      <c r="H86" s="52"/>
      <c r="I86" s="52"/>
      <c r="J86" s="52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ht="9.75" customHeight="1">
      <c r="A87" s="47"/>
      <c r="B87" s="40">
        <v>219</v>
      </c>
      <c r="C87" s="56"/>
      <c r="D87" s="47">
        <v>-208</v>
      </c>
      <c r="E87" s="10">
        <f>IF(I69=H68,H70,IF(I69=H70,H68,0))</f>
        <v>0</v>
      </c>
      <c r="F87" s="47" t="s">
        <v>184</v>
      </c>
      <c r="G87" s="52"/>
      <c r="H87" s="47">
        <v>-215</v>
      </c>
      <c r="I87" s="6">
        <f>IF(I74=H72,H76,IF(I74=H76,H72,0))</f>
        <v>0</v>
      </c>
      <c r="J87" s="52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1:21" ht="9.75" customHeight="1">
      <c r="A88" s="47">
        <v>-212</v>
      </c>
      <c r="B88" s="10">
        <f>IF(H76=G75,G77,IF(H76=G77,G75,0))</f>
        <v>0</v>
      </c>
      <c r="C88" s="57"/>
      <c r="D88" s="52"/>
      <c r="E88" s="47">
        <v>-210</v>
      </c>
      <c r="F88" s="6">
        <f>IF(F86=E85,E87,IF(F86=E87,E85,0))</f>
        <v>0</v>
      </c>
      <c r="G88" s="52"/>
      <c r="H88" s="52"/>
      <c r="I88" s="40">
        <v>218</v>
      </c>
      <c r="J88" s="56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1:21" ht="9.75" customHeight="1">
      <c r="A89" s="47"/>
      <c r="B89" s="52"/>
      <c r="C89" s="40">
        <v>221</v>
      </c>
      <c r="D89" s="56"/>
      <c r="E89" s="52"/>
      <c r="F89" s="47" t="s">
        <v>185</v>
      </c>
      <c r="G89" s="52"/>
      <c r="H89" s="47">
        <v>-216</v>
      </c>
      <c r="I89" s="10">
        <f>IF(I82=H80,H84,IF(I82=H84,H80,0))</f>
        <v>0</v>
      </c>
      <c r="J89" s="47" t="s">
        <v>186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1:21" ht="9.75" customHeight="1">
      <c r="A90" s="47">
        <v>-213</v>
      </c>
      <c r="B90" s="6" t="str">
        <f>IF(H80=G79,G81,IF(H80=G81,G79,0))</f>
        <v>нет</v>
      </c>
      <c r="C90" s="57"/>
      <c r="D90" s="47" t="s">
        <v>187</v>
      </c>
      <c r="E90" s="52"/>
      <c r="F90" s="52"/>
      <c r="G90" s="52"/>
      <c r="H90" s="52"/>
      <c r="I90" s="47">
        <v>-218</v>
      </c>
      <c r="J90" s="6">
        <f>IF(J88=I87,I89,IF(J88=I89,I87,0))</f>
        <v>0</v>
      </c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1:21" ht="9.75" customHeight="1">
      <c r="A91" s="47"/>
      <c r="B91" s="40">
        <v>220</v>
      </c>
      <c r="C91" s="59"/>
      <c r="D91" s="52"/>
      <c r="E91" s="47">
        <v>-219</v>
      </c>
      <c r="F91" s="6" t="str">
        <f>IF(C87=B86,B88,IF(C87=B88,B86,0))</f>
        <v>нет</v>
      </c>
      <c r="G91" s="52"/>
      <c r="H91" s="52"/>
      <c r="I91" s="64"/>
      <c r="J91" s="47" t="s">
        <v>188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 ht="9.75" customHeight="1">
      <c r="A92" s="47">
        <v>-214</v>
      </c>
      <c r="B92" s="10" t="str">
        <f>IF(H84=G83,G85,IF(H84=G85,G83,0))</f>
        <v>нет</v>
      </c>
      <c r="C92" s="47">
        <v>-221</v>
      </c>
      <c r="D92" s="6">
        <f>IF(D89=C87,C91,IF(D89=C91,C87,0))</f>
        <v>0</v>
      </c>
      <c r="E92" s="52"/>
      <c r="F92" s="40">
        <v>222</v>
      </c>
      <c r="G92" s="56"/>
      <c r="H92" s="52"/>
      <c r="I92" s="52"/>
      <c r="J92" s="52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 ht="9.75" customHeight="1">
      <c r="A93" s="52"/>
      <c r="B93" s="52"/>
      <c r="C93" s="64"/>
      <c r="D93" s="47" t="s">
        <v>189</v>
      </c>
      <c r="E93" s="47">
        <v>-220</v>
      </c>
      <c r="F93" s="10">
        <f>IF(C91=B90,B92,IF(C91=B92,B90,0))</f>
        <v>0</v>
      </c>
      <c r="G93" s="47" t="s">
        <v>190</v>
      </c>
      <c r="H93" s="52"/>
      <c r="I93" s="52"/>
      <c r="J93" s="52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1:21" ht="9.75" customHeight="1">
      <c r="A94" s="52"/>
      <c r="B94" s="52"/>
      <c r="C94" s="52"/>
      <c r="D94" s="52"/>
      <c r="E94" s="52"/>
      <c r="F94" s="47">
        <v>-222</v>
      </c>
      <c r="G94" s="6" t="str">
        <f>IF(G92=F91,F93,IF(G92=F93,F91,0))</f>
        <v>нет</v>
      </c>
      <c r="H94" s="64"/>
      <c r="I94" s="52"/>
      <c r="J94" s="52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 ht="9.75" customHeight="1">
      <c r="A95" s="52"/>
      <c r="B95" s="52"/>
      <c r="C95" s="52"/>
      <c r="D95" s="52"/>
      <c r="E95" s="52"/>
      <c r="F95" s="52"/>
      <c r="G95" s="47" t="s">
        <v>191</v>
      </c>
      <c r="H95" s="64"/>
      <c r="I95" s="64"/>
      <c r="J95" s="64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</row>
    <row r="96" spans="1:21" ht="6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6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 ht="6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ht="6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 ht="6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1:21" ht="6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1:21" ht="6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ht="6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1" ht="6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 ht="6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1:21" ht="6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 spans="1:21" ht="6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1:21" ht="6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</row>
    <row r="109" spans="1:21" ht="6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1:21" ht="6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1:21" ht="6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</row>
    <row r="112" spans="1:21" ht="6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</row>
    <row r="113" spans="1:21" ht="6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</row>
    <row r="114" spans="1:21" ht="6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</row>
    <row r="115" spans="1:21" ht="6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</row>
    <row r="116" spans="1:21" ht="6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6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</row>
    <row r="118" spans="1:21" ht="6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ht="6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</row>
    <row r="120" spans="1:21" ht="6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1:21" ht="6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 ht="6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6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6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6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</row>
    <row r="126" spans="1:21" ht="6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</row>
    <row r="127" spans="1:21" ht="6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1" ht="6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 spans="1:21" ht="6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</row>
    <row r="130" spans="1:21" ht="6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</row>
    <row r="131" spans="1:21" ht="6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</row>
    <row r="132" spans="1:21" ht="6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 spans="1:21" ht="6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</row>
    <row r="134" spans="1:21" ht="6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</row>
    <row r="135" spans="1:21" ht="6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1:21" ht="6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 ht="6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</row>
    <row r="138" spans="1:21" ht="6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</row>
    <row r="139" spans="1:21" ht="6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ht="6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</row>
    <row r="141" spans="1:21" ht="6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</row>
    <row r="142" spans="1:21" ht="6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 spans="1:21" ht="6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</row>
    <row r="144" spans="1:21" ht="6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 spans="1:21" ht="6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</row>
    <row r="146" spans="1:21" ht="6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</row>
    <row r="147" spans="1:21" ht="6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</row>
    <row r="148" spans="1:21" ht="6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</row>
    <row r="149" spans="1:21" ht="6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</row>
    <row r="150" spans="1:21" ht="6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</row>
    <row r="151" spans="1:21" ht="6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</row>
    <row r="152" spans="1:21" ht="6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</row>
    <row r="153" spans="1:21" ht="6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</row>
    <row r="154" spans="1:21" ht="6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 spans="1:21" ht="6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</row>
    <row r="156" spans="1:21" ht="6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</row>
    <row r="157" spans="1:21" ht="6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</row>
    <row r="158" spans="1:21" ht="6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</row>
    <row r="159" spans="1:21" ht="6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</row>
    <row r="160" spans="1:21" ht="6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</row>
    <row r="161" spans="1:21" ht="6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</row>
    <row r="162" spans="1:21" ht="6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</row>
    <row r="163" spans="1:21" ht="6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</row>
    <row r="164" spans="1:21" ht="6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</row>
    <row r="165" spans="1:21" ht="6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</row>
    <row r="166" spans="1:21" ht="6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</row>
    <row r="167" spans="1:21" ht="6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</row>
    <row r="168" spans="1:21" ht="6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</row>
    <row r="169" spans="1:21" ht="6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</row>
    <row r="170" spans="1:21" ht="6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</row>
    <row r="171" spans="1:21" ht="6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</row>
    <row r="172" spans="1:21" ht="6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</row>
    <row r="173" spans="1:21" ht="6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</row>
    <row r="174" spans="1:21" ht="6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</row>
    <row r="175" spans="1:21" ht="6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</row>
    <row r="176" spans="1:21" ht="6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</row>
    <row r="177" spans="1:21" ht="6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</row>
    <row r="178" spans="1:21" ht="6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</row>
    <row r="179" spans="1:21" ht="6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</row>
    <row r="180" spans="1:21" ht="6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</row>
    <row r="181" spans="1:21" ht="6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</row>
    <row r="182" spans="1:21" ht="6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</row>
    <row r="183" spans="1:21" ht="6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</row>
    <row r="184" spans="1:21" ht="6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</row>
    <row r="185" spans="1:21" ht="6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</row>
    <row r="186" spans="1:21" ht="6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</row>
    <row r="187" spans="1:21" ht="6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</row>
    <row r="188" spans="1:21" ht="6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</row>
    <row r="189" spans="1:21" ht="6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</row>
    <row r="190" spans="1:21" ht="6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70</v>
      </c>
      <c r="B2" s="27"/>
      <c r="C2" s="29" t="s">
        <v>94</v>
      </c>
      <c r="D2" s="27"/>
      <c r="E2" s="27"/>
      <c r="F2" s="27"/>
      <c r="G2" s="27"/>
      <c r="H2" s="27"/>
      <c r="I2" s="27"/>
    </row>
    <row r="3" spans="1:9" ht="18">
      <c r="A3" s="23" t="s">
        <v>88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101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104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105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106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107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108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109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110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111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112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113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114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115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116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117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118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Сп3!C2</f>
        <v>1/16 финала Турнира Дню Земли. 23 марта.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Сп3!A1</f>
        <v>Ишбулатов Флюр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93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Сп3!A32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104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Сп3!A17</f>
        <v>Самойлов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104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Сп3!A16</f>
        <v>Бадретдинов Роман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104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Сп3!A9</f>
        <v>Боровцов Вячеслав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111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Сп3!A24</f>
        <v>Истомин Андрей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112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Сп3!A25</f>
        <v>Ларионов Сергей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112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Сп3!A8</f>
        <v>Копылов Иван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95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Сп3!A5</f>
        <v>Абоимов Владимир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Сп3!A28</f>
        <v>Биктагирова Лилия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108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Сп3!A21</f>
        <v>Субхангулов Артем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108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Сп3!A12</f>
        <v>Волков Арнольд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Сп3!A13</f>
        <v>Мухамадеев Артур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100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Сп3!A20</f>
        <v>Гарифуллина Эльмира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95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Сп3!A29</f>
        <v>Файзуллин Тимур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95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Сп3!A4</f>
        <v>Гайнанов Азат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Сп3!A3</f>
        <v>Ишметов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88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Сп3!A30</f>
        <v>Небогатов Александр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106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Сп3!A19</f>
        <v>Кудаяров Дамир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Сп3!A14</f>
        <v>Саитов Ринат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106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Сп3!A11</f>
        <v>Тирская Маргарита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Сп3!A22</f>
        <v>Захаров Андрей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98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Сп3!A27</f>
        <v>Лукьянова Ирина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90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Сп3!A6</f>
        <v>Яковлев Роман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70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Сп3!A7</f>
        <v>Бикбулатов Ильдар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97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Сп3!A26</f>
        <v>Матюшин Иван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97</v>
      </c>
      <c r="E55" s="11"/>
      <c r="F55" s="18">
        <v>-31</v>
      </c>
      <c r="G55" s="6" t="str">
        <f>IF(G35=F19,F51,IF(G35=F51,F19,0))</f>
        <v>Гайнанов Азат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Сп3!A23</f>
        <v>Юдина Наталья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110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Сп3!A10</f>
        <v>Гребельник Степан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70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Сп3!A15</f>
        <v>Андриенко Михаил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102</v>
      </c>
      <c r="D61" s="11"/>
      <c r="E61" s="4">
        <v>-58</v>
      </c>
      <c r="F61" s="6" t="str">
        <f>IF(3стр2!H14=3стр2!G10,3стр2!G18,IF(3стр2!H14=3стр2!G18,3стр2!G10,0))</f>
        <v>Кудаяров Дамир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Сп3!A18</f>
        <v>Тарханов Андрей</v>
      </c>
      <c r="C62" s="11"/>
      <c r="D62" s="11"/>
      <c r="E62" s="5"/>
      <c r="F62" s="7">
        <v>61</v>
      </c>
      <c r="G62" s="8" t="s">
        <v>106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70</v>
      </c>
      <c r="E63" s="4">
        <v>-59</v>
      </c>
      <c r="F63" s="10" t="str">
        <f>IF(3стр2!H30=3стр2!G26,3стр2!G34,IF(3стр2!H30=3стр2!G34,3стр2!G26,0))</f>
        <v>Истомин Андрей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Сп3!A31</f>
        <v>Гарафутдинов Роман</v>
      </c>
      <c r="C64" s="11"/>
      <c r="D64" s="5"/>
      <c r="E64" s="5"/>
      <c r="F64" s="4">
        <v>-61</v>
      </c>
      <c r="G64" s="6" t="str">
        <f>IF(G62=F61,F63,IF(G62=F63,F61,0))</f>
        <v>Истомин Андрей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70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Сп3!A2</f>
        <v>Насыров Илдар</v>
      </c>
      <c r="C66" s="5"/>
      <c r="D66" s="5"/>
      <c r="E66" s="4">
        <v>-56</v>
      </c>
      <c r="F66" s="6" t="str">
        <f>IF(3стр2!G10=3стр2!F6,3стр2!F14,IF(3стр2!G10=3стр2!F14,3стр2!F6,0))</f>
        <v>Ларионов Сергей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112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IF(3стр2!F6=3стр2!E4,3стр2!E8,IF(3стр2!F6=3стр2!E8,3стр2!E4,0))</f>
        <v>Копылов Иван</v>
      </c>
      <c r="C68" s="5"/>
      <c r="D68" s="5"/>
      <c r="E68" s="4">
        <v>-57</v>
      </c>
      <c r="F68" s="10" t="str">
        <f>IF(3стр2!G26=3стр2!F22,3стр2!F30,IF(3стр2!G26=3стр2!F30,3стр2!F22,0))</f>
        <v>Тирская Маргарита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108</v>
      </c>
      <c r="D69" s="5"/>
      <c r="E69" s="5"/>
      <c r="F69" s="4">
        <v>-62</v>
      </c>
      <c r="G69" s="6" t="str">
        <f>IF(G67=F66,F68,IF(G67=F68,F66,0))</f>
        <v>Тирская Маргарита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IF(3стр2!F14=3стр2!E12,3стр2!E16,IF(3стр2!F14=3стр2!E16,3стр2!E12,0))</f>
        <v>Субхангулов Артем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96</v>
      </c>
      <c r="E71" s="4">
        <v>-63</v>
      </c>
      <c r="F71" s="6" t="str">
        <f>IF(C69=B68,B70,IF(C69=B70,B68,0))</f>
        <v>Копылов Иван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IF(3стр2!F22=3стр2!E20,3стр2!E24,IF(3стр2!F22=3стр2!E24,3стр2!E20,0))</f>
        <v>Абоимов Владимир</v>
      </c>
      <c r="C72" s="11"/>
      <c r="D72" s="17" t="s">
        <v>6</v>
      </c>
      <c r="E72" s="5"/>
      <c r="F72" s="7">
        <v>66</v>
      </c>
      <c r="G72" s="8" t="s">
        <v>83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96</v>
      </c>
      <c r="D73" s="20"/>
      <c r="E73" s="4">
        <v>-64</v>
      </c>
      <c r="F73" s="10" t="str">
        <f>IF(C73=B72,B74,IF(C73=B74,B72,0))</f>
        <v>Бикбулатов Ильдар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IF(3стр2!F30=3стр2!E28,3стр2!E32,IF(3стр2!F30=3стр2!E32,3стр2!E28,0))</f>
        <v>Бикбулатов Ильдар</v>
      </c>
      <c r="C74" s="4">
        <v>-65</v>
      </c>
      <c r="D74" s="6" t="str">
        <f>IF(D71=C69,C73,IF(D71=C73,C69,0))</f>
        <v>Субхангулов Артем</v>
      </c>
      <c r="E74" s="5"/>
      <c r="F74" s="4">
        <v>-66</v>
      </c>
      <c r="G74" s="6" t="str">
        <f>IF(G72=F71,F73,IF(G72=F73,F71,0))</f>
        <v>Бикбулатов Ильдар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Сп3!C2</f>
        <v>1/16 финала Турнира Дню Земли. 23 марта.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IF(3стр1!C5=3стр1!B4,3стр1!B6,IF(3стр1!C5=3стр1!B6,3стр1!B4,0))</f>
        <v>нет</v>
      </c>
      <c r="C4" s="5"/>
      <c r="D4" s="4">
        <v>-25</v>
      </c>
      <c r="E4" s="6" t="str">
        <f>IF(3стр1!E11=3стр1!D7,3стр1!D15,IF(3стр1!E11=3стр1!D15,3стр1!D7,0))</f>
        <v>Ларионов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IF(3стр1!C9=3стр1!B8,3стр1!B10,IF(3стр1!C9=3стр1!B10,3стр1!B8,0))</f>
        <v>Бадретдинов Роман</v>
      </c>
      <c r="C6" s="7">
        <v>40</v>
      </c>
      <c r="D6" s="14" t="s">
        <v>103</v>
      </c>
      <c r="E6" s="7">
        <v>52</v>
      </c>
      <c r="F6" s="14" t="s">
        <v>112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IF(3стр1!D63=3стр1!C61,3стр1!C65,IF(3стр1!D63=3стр1!C65,3стр1!C61,0))</f>
        <v>Андриенко Михаил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IF(3стр1!C13=3стр1!B12,3стр1!B14,IF(3стр1!C13=3стр1!B14,3стр1!B12,0))</f>
        <v>Боровцов Вячеслав</v>
      </c>
      <c r="C8" s="5"/>
      <c r="D8" s="7">
        <v>48</v>
      </c>
      <c r="E8" s="21" t="s">
        <v>83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83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IF(3стр1!C17=3стр1!B16,3стр1!B18,IF(3стр1!C17=3стр1!B18,3стр1!B16,0))</f>
        <v>Копылов Иван</v>
      </c>
      <c r="C10" s="7">
        <v>41</v>
      </c>
      <c r="D10" s="21" t="s">
        <v>83</v>
      </c>
      <c r="E10" s="15"/>
      <c r="F10" s="7">
        <v>56</v>
      </c>
      <c r="G10" s="14" t="s">
        <v>90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IF(3стр1!D55=3стр1!C53,3стр1!C57,IF(3стр1!D55=3стр1!C57,3стр1!C53,0))</f>
        <v>Юдина Наталья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IF(3стр1!C21=3стр1!B20,3стр1!B22,IF(3стр1!C21=3стр1!B22,3стр1!B20,0))</f>
        <v>Биктагирова Лилия</v>
      </c>
      <c r="C12" s="5"/>
      <c r="D12" s="4">
        <v>-26</v>
      </c>
      <c r="E12" s="6" t="str">
        <f>IF(3стр1!E27=3стр1!D23,3стр1!D31,IF(3стр1!E27=3стр1!D31,3стр1!D23,0))</f>
        <v>Субхангулов Артем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IF(3стр1!C25=3стр1!B24,3стр1!B26,IF(3стр1!C25=3стр1!B26,3стр1!B24,0))</f>
        <v>Волков Арнольд</v>
      </c>
      <c r="C14" s="7">
        <v>42</v>
      </c>
      <c r="D14" s="14" t="s">
        <v>90</v>
      </c>
      <c r="E14" s="7">
        <v>53</v>
      </c>
      <c r="F14" s="21" t="s">
        <v>90</v>
      </c>
      <c r="G14" s="7">
        <v>58</v>
      </c>
      <c r="H14" s="14" t="s">
        <v>90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IF(3стр1!D47=3стр1!C45,3стр1!C49,IF(3стр1!D47=3стр1!C49,3стр1!C45,0))</f>
        <v>Яковлев Роман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IF(3стр1!C29=3стр1!B28,3стр1!B30,IF(3стр1!C29=3стр1!B30,3стр1!B28,0))</f>
        <v>Гарифуллина Эльмира</v>
      </c>
      <c r="C16" s="5"/>
      <c r="D16" s="7">
        <v>49</v>
      </c>
      <c r="E16" s="21" t="s">
        <v>90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IF(3стр1!C33=3стр1!B32,3стр1!B34,IF(3стр1!C33=3стр1!B34,3стр1!B32,0))</f>
        <v>Файзуллин Тимур</v>
      </c>
      <c r="C18" s="7">
        <v>43</v>
      </c>
      <c r="D18" s="21" t="s">
        <v>88</v>
      </c>
      <c r="E18" s="15"/>
      <c r="F18" s="4">
        <v>-30</v>
      </c>
      <c r="G18" s="10" t="str">
        <f>IF(3стр1!F51=3стр1!E43,3стр1!E59,IF(3стр1!F51=3стр1!E59,3стр1!E43,0))</f>
        <v>Кудаяров Дамир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IF(3стр1!D39=3стр1!C37,3стр1!C41,IF(3стр1!D39=3стр1!C41,3стр1!C37,0))</f>
        <v>Ишметов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IF(3стр1!C37=3стр1!B36,3стр1!B38,IF(3стр1!C37=3стр1!B38,3стр1!B36,0))</f>
        <v>Небогатов Александр</v>
      </c>
      <c r="C20" s="5"/>
      <c r="D20" s="4">
        <v>-27</v>
      </c>
      <c r="E20" s="6" t="str">
        <f>IF(3стр1!E43=3стр1!D39,3стр1!D47,IF(3стр1!E43=3стр1!D47,3стр1!D39,0))</f>
        <v>Тирская Маргарита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IF(3стр1!C41=3стр1!B40,3стр1!B42,IF(3стр1!C41=3стр1!B42,3стр1!B40,0))</f>
        <v>Саитов Ринат</v>
      </c>
      <c r="C22" s="7">
        <v>44</v>
      </c>
      <c r="D22" s="14" t="s">
        <v>100</v>
      </c>
      <c r="E22" s="7">
        <v>54</v>
      </c>
      <c r="F22" s="14" t="s">
        <v>98</v>
      </c>
      <c r="G22" s="15"/>
      <c r="H22" s="7">
        <v>60</v>
      </c>
      <c r="I22" s="26" t="s">
        <v>90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IF(3стр1!D31=3стр1!C29,3стр1!C33,IF(3стр1!D31=3стр1!C33,3стр1!C29,0))</f>
        <v>Мухамадеев Артур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IF(3стр1!C45=3стр1!B44,3стр1!B46,IF(3стр1!C45=3стр1!B46,3стр1!B44,0))</f>
        <v>Захаров Андрей</v>
      </c>
      <c r="C24" s="5"/>
      <c r="D24" s="7">
        <v>50</v>
      </c>
      <c r="E24" s="21" t="s">
        <v>96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114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IF(3стр1!C49=3стр1!B48,3стр1!B50,IF(3стр1!C49=3стр1!B50,3стр1!B48,0))</f>
        <v>Лукьянова Ирина</v>
      </c>
      <c r="C26" s="7">
        <v>45</v>
      </c>
      <c r="D26" s="21" t="s">
        <v>96</v>
      </c>
      <c r="E26" s="15"/>
      <c r="F26" s="7">
        <v>57</v>
      </c>
      <c r="G26" s="14" t="s">
        <v>111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IF(3стр1!D23=3стр1!C21,3стр1!C25,IF(3стр1!D23=3стр1!C25,3стр1!C21,0))</f>
        <v>Абоимов Владимир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IF(3стр1!C53=3стр1!B52,3стр1!B54,IF(3стр1!C53=3стр1!B54,3стр1!B52,0))</f>
        <v>Матюшин Иван</v>
      </c>
      <c r="C28" s="5"/>
      <c r="D28" s="4">
        <v>-28</v>
      </c>
      <c r="E28" s="6" t="str">
        <f>IF(3стр1!E59=3стр1!D55,3стр1!D63,IF(3стр1!E59=3стр1!D63,3стр1!D55,0))</f>
        <v>Бикбулатов Ильдар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113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IF(3стр1!C57=3стр1!B56,3стр1!B58,IF(3стр1!C57=3стр1!B58,3стр1!B56,0))</f>
        <v>Гребельник Степан</v>
      </c>
      <c r="C30" s="7">
        <v>46</v>
      </c>
      <c r="D30" s="14" t="s">
        <v>111</v>
      </c>
      <c r="E30" s="7">
        <v>55</v>
      </c>
      <c r="F30" s="21" t="s">
        <v>111</v>
      </c>
      <c r="G30" s="7">
        <v>59</v>
      </c>
      <c r="H30" s="21" t="s">
        <v>104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IF(3стр1!D15=3стр1!C13,3стр1!C17,IF(3стр1!D15=3стр1!C17,3стр1!C13,0))</f>
        <v>Истомин Андрей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IF(3стр1!C61=3стр1!B60,3стр1!B62,IF(3стр1!C61=3стр1!B62,3стр1!B60,0))</f>
        <v>Тарханов Андрей</v>
      </c>
      <c r="C32" s="5"/>
      <c r="D32" s="7">
        <v>51</v>
      </c>
      <c r="E32" s="21" t="s">
        <v>111</v>
      </c>
      <c r="F32" s="5"/>
      <c r="G32" s="11"/>
      <c r="H32" s="4">
        <v>-60</v>
      </c>
      <c r="I32" s="33" t="str">
        <f>IF(I22=H14,H30,IF(I22=H30,H14,0))</f>
        <v>Самойлов Александр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105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IF(3стр1!C65=3стр1!B64,3стр1!B66,IF(3стр1!C65=3стр1!B66,3стр1!B64,0))</f>
        <v>Гарафутдинов Роман</v>
      </c>
      <c r="C34" s="7">
        <v>47</v>
      </c>
      <c r="D34" s="21" t="s">
        <v>93</v>
      </c>
      <c r="E34" s="15"/>
      <c r="F34" s="4">
        <v>-29</v>
      </c>
      <c r="G34" s="10" t="str">
        <f>IF(3стр1!F19=3стр1!E11,3стр1!E27,IF(3стр1!F19=3стр1!E27,3стр1!E11,0))</f>
        <v>Самойлов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IF(3стр1!D7=3стр1!C5,3стр1!C9,IF(3стр1!D7=3стр1!C9,3стр1!C5,0))</f>
        <v>Ишбулатов Флюр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Андриенко Михаил</v>
      </c>
      <c r="C37" s="5"/>
      <c r="D37" s="5"/>
      <c r="E37" s="5"/>
      <c r="F37" s="4">
        <v>-48</v>
      </c>
      <c r="G37" s="6" t="str">
        <f>IF(E8=D6,D10,IF(E8=D10,D6,0))</f>
        <v>Бадретдинов Роман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102</v>
      </c>
      <c r="D38" s="5"/>
      <c r="E38" s="5"/>
      <c r="F38" s="5"/>
      <c r="G38" s="7">
        <v>67</v>
      </c>
      <c r="H38" s="14" t="s">
        <v>103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Юдина Наталья</v>
      </c>
      <c r="C39" s="11"/>
      <c r="D39" s="5"/>
      <c r="E39" s="5"/>
      <c r="F39" s="4">
        <v>-49</v>
      </c>
      <c r="G39" s="10" t="str">
        <f>IF(E16=D14,D18,IF(E16=D18,D14,0))</f>
        <v>Ишметов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99</v>
      </c>
      <c r="E40" s="5"/>
      <c r="F40" s="5"/>
      <c r="G40" s="5"/>
      <c r="H40" s="7">
        <v>69</v>
      </c>
      <c r="I40" s="25" t="s">
        <v>103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Волков Арнольд</v>
      </c>
      <c r="C41" s="11"/>
      <c r="D41" s="11"/>
      <c r="E41" s="5"/>
      <c r="F41" s="4">
        <v>-50</v>
      </c>
      <c r="G41" s="6" t="str">
        <f>IF(E24=D22,D26,IF(E24=D26,D22,0))</f>
        <v>Мухамадеев Артур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99</v>
      </c>
      <c r="D42" s="11"/>
      <c r="E42" s="5"/>
      <c r="F42" s="5"/>
      <c r="G42" s="7">
        <v>68</v>
      </c>
      <c r="H42" s="21" t="s">
        <v>100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Гарифуллина Эльмира</v>
      </c>
      <c r="C43" s="5"/>
      <c r="D43" s="11"/>
      <c r="E43" s="5"/>
      <c r="F43" s="4">
        <v>-51</v>
      </c>
      <c r="G43" s="10" t="str">
        <f>IF(E32=D30,D34,IF(E32=D34,D30,0))</f>
        <v>Ишбулатов Флюр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101</v>
      </c>
      <c r="F44" s="5"/>
      <c r="G44" s="5"/>
      <c r="H44" s="4">
        <v>-69</v>
      </c>
      <c r="I44" s="6" t="str">
        <f>IF(I40=H38,H42,IF(I40=H42,H38,0))</f>
        <v>Мухамадеев Артур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Саитов Ринат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Ишметов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101</v>
      </c>
      <c r="D46" s="11"/>
      <c r="E46" s="5"/>
      <c r="F46" s="5"/>
      <c r="G46" s="5"/>
      <c r="H46" s="7">
        <v>70</v>
      </c>
      <c r="I46" s="26" t="s">
        <v>88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Лукьянова Ирина</v>
      </c>
      <c r="C47" s="11"/>
      <c r="D47" s="11"/>
      <c r="E47" s="5"/>
      <c r="F47" s="5"/>
      <c r="G47" s="4">
        <v>-68</v>
      </c>
      <c r="H47" s="10" t="str">
        <f>IF(H42=G41,G43,IF(H42=G43,G41,0))</f>
        <v>Ишбулатов Флюр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101</v>
      </c>
      <c r="E48" s="5"/>
      <c r="F48" s="5"/>
      <c r="G48" s="5"/>
      <c r="H48" s="4">
        <v>-70</v>
      </c>
      <c r="I48" s="6" t="str">
        <f>IF(I46=H45,H47,IF(I46=H47,H45,0))</f>
        <v>Ишбулатов Флюр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Матюшин Иван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113</v>
      </c>
      <c r="D50" s="4">
        <v>-77</v>
      </c>
      <c r="E50" s="6" t="str">
        <f>IF(E44=D40,D48,IF(E44=D48,D40,0))</f>
        <v>Волков Арнольд</v>
      </c>
      <c r="F50" s="4">
        <v>-71</v>
      </c>
      <c r="G50" s="6" t="str">
        <f>IF(C38=B37,B39,IF(C38=B39,B37,0))</f>
        <v>Юдина Наталья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Тарханов Андрей</v>
      </c>
      <c r="C51" s="5"/>
      <c r="D51" s="5"/>
      <c r="E51" s="16" t="s">
        <v>17</v>
      </c>
      <c r="F51" s="5"/>
      <c r="G51" s="7">
        <v>79</v>
      </c>
      <c r="H51" s="14" t="s">
        <v>107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Андриенко Михаил</v>
      </c>
      <c r="E52" s="20"/>
      <c r="F52" s="4">
        <v>-72</v>
      </c>
      <c r="G52" s="10" t="str">
        <f>IF(C42=B41,B43,IF(C42=B43,B41,0))</f>
        <v>Гарифуллина Эльмира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102</v>
      </c>
      <c r="F53" s="5"/>
      <c r="G53" s="5"/>
      <c r="H53" s="7">
        <v>81</v>
      </c>
      <c r="I53" s="25" t="s">
        <v>107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Матюшин Иван</v>
      </c>
      <c r="E54" s="16" t="s">
        <v>31</v>
      </c>
      <c r="F54" s="4">
        <v>-73</v>
      </c>
      <c r="G54" s="6" t="str">
        <f>IF(C46=B45,B47,IF(C46=B47,B45,0))</f>
        <v>Лукьянова Ирина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Матюшин Иван</v>
      </c>
      <c r="F55" s="5"/>
      <c r="G55" s="7">
        <v>80</v>
      </c>
      <c r="H55" s="21" t="s">
        <v>105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Тарханов Андрей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91</v>
      </c>
      <c r="D57" s="5"/>
      <c r="E57" s="5"/>
      <c r="F57" s="5"/>
      <c r="G57" s="5"/>
      <c r="H57" s="4">
        <v>-81</v>
      </c>
      <c r="I57" s="6" t="str">
        <f>IF(I53=H51,H55,IF(I53=H55,H51,0))</f>
        <v>Тарханов Андрей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Боровцов Вячеслав</v>
      </c>
      <c r="C58" s="11"/>
      <c r="D58" s="5"/>
      <c r="E58" s="5"/>
      <c r="F58" s="5"/>
      <c r="G58" s="4">
        <v>-79</v>
      </c>
      <c r="H58" s="6" t="str">
        <f>IF(H51=G50,G52,IF(H51=G52,G50,0))</f>
        <v>Юдина Наталья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91</v>
      </c>
      <c r="E59" s="5"/>
      <c r="F59" s="5"/>
      <c r="G59" s="5"/>
      <c r="H59" s="7">
        <v>82</v>
      </c>
      <c r="I59" s="26" t="s">
        <v>114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Биктагирова Лилия</v>
      </c>
      <c r="C60" s="11"/>
      <c r="D60" s="11"/>
      <c r="E60" s="5"/>
      <c r="F60" s="5"/>
      <c r="G60" s="4">
        <v>-80</v>
      </c>
      <c r="H60" s="10" t="str">
        <f>IF(H55=G54,G56,IF(H55=G56,G54,0))</f>
        <v>Лукьянова Ирина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115</v>
      </c>
      <c r="D61" s="11"/>
      <c r="E61" s="5"/>
      <c r="F61" s="5"/>
      <c r="G61" s="5"/>
      <c r="H61" s="4">
        <v>-82</v>
      </c>
      <c r="I61" s="6" t="str">
        <f>IF(I59=H58,H60,IF(I59=H60,H58,0))</f>
        <v>Юдина Наталья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Файзуллин Тимур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91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Небогатов Александр</v>
      </c>
      <c r="C64" s="5"/>
      <c r="D64" s="11"/>
      <c r="E64" s="16" t="s">
        <v>23</v>
      </c>
      <c r="F64" s="5"/>
      <c r="G64" s="7">
        <v>91</v>
      </c>
      <c r="H64" s="14" t="s">
        <v>116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117</v>
      </c>
      <c r="D65" s="11"/>
      <c r="E65" s="5"/>
      <c r="F65" s="4">
        <v>-84</v>
      </c>
      <c r="G65" s="10" t="str">
        <f>IF(C61=B60,B62,IF(C61=B62,B60,0))</f>
        <v>Файзуллин Тимур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Захаров Андрей</v>
      </c>
      <c r="C66" s="11"/>
      <c r="D66" s="11"/>
      <c r="E66" s="5"/>
      <c r="F66" s="5"/>
      <c r="G66" s="5"/>
      <c r="H66" s="7">
        <v>93</v>
      </c>
      <c r="I66" s="25" t="s">
        <v>118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92</v>
      </c>
      <c r="E67" s="5"/>
      <c r="F67" s="4">
        <v>-85</v>
      </c>
      <c r="G67" s="6" t="str">
        <f>IF(C65=B64,B66,IF(C65=B66,B64,0))</f>
        <v>Захаров Андрей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Гребельник Степан</v>
      </c>
      <c r="C68" s="11"/>
      <c r="D68" s="5"/>
      <c r="E68" s="5"/>
      <c r="F68" s="5"/>
      <c r="G68" s="7">
        <v>92</v>
      </c>
      <c r="H68" s="21" t="s">
        <v>118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92</v>
      </c>
      <c r="D69" s="4">
        <v>-89</v>
      </c>
      <c r="E69" s="6" t="str">
        <f>IF(E63=D59,D67,IF(E63=D67,D59,0))</f>
        <v>Гребельник Степан</v>
      </c>
      <c r="F69" s="4">
        <v>-86</v>
      </c>
      <c r="G69" s="10" t="str">
        <f>IF(C69=B68,B70,IF(C69=B70,B68,0))</f>
        <v>Гарафутдинов Роман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Гарафутдинов Роман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Файзуллин Тимур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Биктагирова Лилия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117</v>
      </c>
      <c r="F72" s="5"/>
      <c r="G72" s="5"/>
      <c r="H72" s="7">
        <v>94</v>
      </c>
      <c r="I72" s="26" t="s">
        <v>109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Небогатов Александр</v>
      </c>
      <c r="E73" s="16" t="s">
        <v>27</v>
      </c>
      <c r="F73" s="5"/>
      <c r="G73" s="4">
        <v>-92</v>
      </c>
      <c r="H73" s="10" t="str">
        <f>IF(H68=G67,G69,IF(H68=G69,G67,0))</f>
        <v>Захаров Андрей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Биктагирова Лилия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70</v>
      </c>
      <c r="B2" s="27"/>
      <c r="C2" s="29" t="s">
        <v>85</v>
      </c>
      <c r="D2" s="27"/>
      <c r="E2" s="27"/>
      <c r="F2" s="27"/>
      <c r="G2" s="27"/>
      <c r="H2" s="27"/>
      <c r="I2" s="27"/>
    </row>
    <row r="3" spans="1:9" ht="18">
      <c r="A3" s="23" t="s">
        <v>80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2008-04-19T13:58:50Z</cp:lastPrinted>
  <dcterms:created xsi:type="dcterms:W3CDTF">2008-02-03T08:28:10Z</dcterms:created>
  <dcterms:modified xsi:type="dcterms:W3CDTF">2008-04-25T05:11:57Z</dcterms:modified>
  <cp:category/>
  <cp:version/>
  <cp:contentType/>
  <cp:contentStatus/>
</cp:coreProperties>
</file>